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170" yWindow="-180" windowWidth="27795" windowHeight="11325" tabRatio="958"/>
  </bookViews>
  <sheets>
    <sheet name="Temperature" sheetId="23" r:id="rId1"/>
    <sheet name="Education and Outreach" sheetId="24" r:id="rId2"/>
    <sheet name="City Match Summary" sheetId="25" r:id="rId3"/>
    <sheet name="Local Article Examples JV" sheetId="26" r:id="rId4"/>
    <sheet name="Activity Summary" sheetId="12" r:id="rId5"/>
    <sheet name="Stream Smart Posts" sheetId="7" r:id="rId6"/>
    <sheet name="Funding Leveraged" sheetId="8" r:id="rId7"/>
    <sheet name="Planting Map" sheetId="10" r:id="rId8"/>
    <sheet name="Clean Up Statistics" sheetId="11" r:id="rId9"/>
    <sheet name="BCRI Article and Issue Paper  " sheetId="13" r:id="rId10"/>
    <sheet name="Salmonwatch Summary Fall 2021" sheetId="14" r:id="rId11"/>
    <sheet name="Hot Spot Map" sheetId="15" r:id="rId12"/>
    <sheet name="Location of Hot Spots 21-22" sheetId="16" r:id="rId13"/>
    <sheet name="Pollinator Planting Sites" sheetId="17" r:id="rId14"/>
  </sheets>
  <calcPr calcId="145621" iterate="1" iterateCount="5"/>
</workbook>
</file>

<file path=xl/calcChain.xml><?xml version="1.0" encoding="utf-8"?>
<calcChain xmlns="http://schemas.openxmlformats.org/spreadsheetml/2006/main">
  <c r="P13" i="25" l="1"/>
  <c r="Q13" i="25" s="1"/>
  <c r="P14" i="25"/>
  <c r="Q14" i="25"/>
  <c r="P15" i="25"/>
  <c r="Q15" i="25"/>
  <c r="P16" i="25"/>
  <c r="Q16" i="25"/>
  <c r="P17" i="25"/>
  <c r="Q17" i="25"/>
  <c r="P18" i="25"/>
  <c r="Q18" i="25"/>
  <c r="P19" i="25"/>
  <c r="Q19" i="25" s="1"/>
  <c r="P20" i="25"/>
  <c r="Q20" i="25"/>
  <c r="P22" i="25"/>
  <c r="Q22" i="25" s="1"/>
  <c r="P23" i="25"/>
  <c r="Q23" i="25"/>
  <c r="P24" i="25"/>
  <c r="Q24" i="25"/>
  <c r="Q27" i="25" l="1"/>
  <c r="P27" i="25"/>
  <c r="L26" i="17"/>
  <c r="L27" i="17" s="1"/>
  <c r="M24" i="17"/>
  <c r="M22" i="17"/>
  <c r="M26" i="17" s="1"/>
  <c r="G18" i="8" l="1"/>
  <c r="H27" i="11" l="1"/>
  <c r="G27" i="11"/>
  <c r="E27" i="11"/>
</calcChain>
</file>

<file path=xl/sharedStrings.xml><?xml version="1.0" encoding="utf-8"?>
<sst xmlns="http://schemas.openxmlformats.org/spreadsheetml/2006/main" count="699" uniqueCount="468">
  <si>
    <t>Source</t>
  </si>
  <si>
    <t>Strategy</t>
  </si>
  <si>
    <t>How</t>
  </si>
  <si>
    <t>Fiscal Analysis</t>
  </si>
  <si>
    <t>Measure</t>
  </si>
  <si>
    <t>Timeline</t>
  </si>
  <si>
    <t>Milestone</t>
  </si>
  <si>
    <t>Activity Update</t>
  </si>
  <si>
    <t>Annual Status Update</t>
  </si>
  <si>
    <t>What source of this pollutant is being addressed?</t>
  </si>
  <si>
    <t>What is being done or what will be done to reduce or control pollution from the source?</t>
  </si>
  <si>
    <t>Specifically, how will this be done?</t>
  </si>
  <si>
    <r>
      <t>Who will implement</t>
    </r>
    <r>
      <rPr>
        <sz val="9"/>
        <color theme="1"/>
        <rFont val="Calibri"/>
        <family val="2"/>
        <scheme val="minor"/>
      </rPr>
      <t>?</t>
    </r>
  </si>
  <si>
    <t>How will successful implementation or completion of this strategy be measured?</t>
  </si>
  <si>
    <t>When will the strategy be completed?</t>
  </si>
  <si>
    <t>What intermediate goals will be achieved and when? How to know progress is being made?</t>
  </si>
  <si>
    <t xml:space="preserve">Briefly report on actions taken to meet this measure and achieve this milestone  </t>
  </si>
  <si>
    <t>Ongoing</t>
  </si>
  <si>
    <t>Year 1: July 2020-June 2021</t>
  </si>
  <si>
    <t>Year 2: July 2021-June 2022</t>
  </si>
  <si>
    <t>Year 3: July 2022-June 2023</t>
  </si>
  <si>
    <t>Year 4: July 2023-June 2024</t>
  </si>
  <si>
    <t>Year 5: July 2024-June 2025</t>
  </si>
  <si>
    <t>Staff time</t>
  </si>
  <si>
    <t>Staff Time</t>
  </si>
  <si>
    <t>New Approaches and Projects</t>
  </si>
  <si>
    <t xml:space="preserve">New approaches will be in response to new technology, innovations or adaptive management.   Can include attending trainings or workshops.   </t>
  </si>
  <si>
    <t>Annually, as appropriate</t>
  </si>
  <si>
    <t xml:space="preserve">New approaches will be identified with success indicators determined.  Report on trainings and workshops attended. </t>
  </si>
  <si>
    <r>
      <t xml:space="preserve">Temperature  </t>
    </r>
    <r>
      <rPr>
        <b/>
        <i/>
        <sz val="14"/>
        <color theme="1"/>
        <rFont val="Calibri"/>
        <family val="2"/>
        <scheme val="minor"/>
      </rPr>
      <t>(also addresses Dissolved Oxygen)</t>
    </r>
  </si>
  <si>
    <r>
      <t>Who will implement</t>
    </r>
    <r>
      <rPr>
        <sz val="9"/>
        <color theme="1"/>
        <rFont val="Calibri"/>
        <family val="2"/>
        <scheme val="minor"/>
      </rPr>
      <t xml:space="preserve">? </t>
    </r>
  </si>
  <si>
    <t>Solar Radiation. Riparian health due to insufficient or unprotected riparian vegetation.</t>
  </si>
  <si>
    <t>Protect riparian areas by implementing current riparian  protection standards</t>
  </si>
  <si>
    <t>Implement current ordinance or riparian buffer standards.</t>
  </si>
  <si>
    <t xml:space="preserve">List of actions taken.  </t>
  </si>
  <si>
    <t xml:space="preserve">Ongoing </t>
  </si>
  <si>
    <t xml:space="preserve">Annual reports will track number and type of actions taken.   </t>
  </si>
  <si>
    <t>Develop or participate in a Riparian Restoration Program to remove invasive species and plant or restore native species along stream corridors.</t>
  </si>
  <si>
    <t>Partner with others including RVCOG  to provide logistics and labor for invasive removal, planting &amp; ongoing maintenance</t>
  </si>
  <si>
    <t>Establish a line item in the Budget for restoration projects.  This is a regional task in collaboration with RVCOG and/or other local groups.</t>
  </si>
  <si>
    <t>Line item established in budget with annual funding.</t>
  </si>
  <si>
    <t>first year program development and discussion, with line item and funding pending annually thereafter if program is established</t>
  </si>
  <si>
    <t>Participate in a DMA-wide restoration program and provide outreach to target areas.</t>
  </si>
  <si>
    <t>Identifying, prioritizing, and moving toward implementation of projects.  The regional program builds on the work completed in previous years and uses materials found in Bear Creek and Rogue Basin Planting Plans to prioritize and begin implementation.</t>
  </si>
  <si>
    <t xml:space="preserve">Continue to participate in the regional program through RVCOG.  </t>
  </si>
  <si>
    <t>Completion and record of annual efforts (map updates, statistics, funding)</t>
  </si>
  <si>
    <t>Annually</t>
  </si>
  <si>
    <t>Volunteer Planting Event(s)</t>
  </si>
  <si>
    <t>City participates in events:   Events may include at least one featured tree planting project or tree giveaways to residents. Events will be planned in the community, as part of an event (e.g. Fall Festival, Earth Day), incorporated into Salmon Watch (riparian section), and/or planned as a regional event.</t>
  </si>
  <si>
    <t xml:space="preserve">Staff time. RVCOG.  Partners.  And/or volunteers. </t>
  </si>
  <si>
    <t>Document celebration activities, number of participants, number of trees planted and/or given away.</t>
  </si>
  <si>
    <t>A minimum of one event held each year with local participants and activities that educate and implement tree planting.</t>
  </si>
  <si>
    <t>Maintain heathy streamside vegetation on publically owned lands</t>
  </si>
  <si>
    <t xml:space="preserve">Seek opportunities to protect, or plant native trees and shrubs on public lands.   </t>
  </si>
  <si>
    <t>Staff time. Regional participation with RVCOG.  Partnerships with local groups.</t>
  </si>
  <si>
    <t>Track opportunities identified and projects implemented.</t>
  </si>
  <si>
    <t>Annually as funding is available</t>
  </si>
  <si>
    <t xml:space="preserve">Identify (map) Implemented projects on an annual basis until 100% complete.  If all public lands are completed, maintain plantings and add any new areas that become public.  </t>
  </si>
  <si>
    <t>Stormwater Runoff</t>
  </si>
  <si>
    <t xml:space="preserve">Reduce warm stormwater runoff volumes (post construction). </t>
  </si>
  <si>
    <t>Design and construct capital improvements that incorporate low impact development approaches to infiltrate and cool runoff &amp; reduce other pollutants of concern.</t>
  </si>
  <si>
    <t>Annual funding source from streets, as well as grant funds and private investments.</t>
  </si>
  <si>
    <t>Tracking features installed for development, redevelopment and capital improvements.</t>
  </si>
  <si>
    <t>Ongoing – development and project driven.</t>
  </si>
  <si>
    <t xml:space="preserve">Annual Number of projects that incorporated LID or other methods into development and redevelopment plans </t>
  </si>
  <si>
    <t>Staff time.  Regional programs through RVCOG.</t>
  </si>
  <si>
    <t>Education and Outreach</t>
  </si>
  <si>
    <t>Impacts to Temperature &amp; Bacteria in  waters under city jurisdiction (includes Dissolved Oxygen, pH, Nutrients)</t>
  </si>
  <si>
    <t>Promote Cultural Awareness through Public Education and Involvement</t>
  </si>
  <si>
    <t>Add TMDL or water quality related articles to city  newsletter or other publication(s).  Regional program will continue to promote and share TMDL topics on the Stream Smart website.  The regional program will also provide general content for use on websites, in newsletters, etc.</t>
  </si>
  <si>
    <t>Staff, RVCOG, Partners</t>
  </si>
  <si>
    <t xml:space="preserve">Minimum of 2 articles published per year.  Topic areas determined annually.  </t>
  </si>
  <si>
    <t>Annual report with copies of articles.</t>
  </si>
  <si>
    <t>Maintain City’s web pages for Water Quality including stormwater and TMDL topics.  Regional information will be updated on RVCOG's TMDL pages and the Stream Smart TMDL related pages as part of the regional TMDL participation.</t>
  </si>
  <si>
    <t>Staff time, RVCOG</t>
  </si>
  <si>
    <t>DMA’s web pages are regularly updated with relevant and informative information. In addition, the City's TMDL information will be updated on RVCOG's website and the Stream Smart Site as appropriate.</t>
  </si>
  <si>
    <t>Annual Report summarizing changes &amp; relevant links, if changed.</t>
  </si>
  <si>
    <t xml:space="preserve">Continue to support the Regional Programs by working with RVCOG.  </t>
  </si>
  <si>
    <t xml:space="preserve">Annual Action Plan and Subsequent Report.  </t>
  </si>
  <si>
    <t>Actively participate in the Stream Smart or other campaigns including promoting and using the program for relevant programs, sharing posts from online media, and submitting content as appropriate for social media use.</t>
  </si>
  <si>
    <t xml:space="preserve">Staff time &amp; support funding. </t>
  </si>
  <si>
    <t xml:space="preserve">DMA’s webpage on Stream Smart website updated with relevant and informative information; participation in campaign planning &amp; implementation. </t>
  </si>
  <si>
    <t>Continued participation in the regional program.</t>
  </si>
  <si>
    <t>Continued distribution of outreach materials, providing technical assistance to landowners, schools, and other groups.  Providing continued support for assistance programs (e.g., SWCD riparian program).</t>
  </si>
  <si>
    <t>Summary of activities and materials provided.</t>
  </si>
  <si>
    <t>Explore new projects and program innovations to meet the goals of the TMDL.  Part of the regional role includes coordination with other programs and organizations who are working in similar programs.  Coordination has led to new projects, programs, partners, funding sources, training opportunities, and other innovations to improve TMDL programs and help move toward attaining goals.</t>
  </si>
  <si>
    <t>Staff time – potential coordination with RVCOG and local groups</t>
  </si>
  <si>
    <t xml:space="preserve">New approaches will be in response to new technology, innovations or adaptive management.  Can include trainings and workshops.  </t>
  </si>
  <si>
    <t>New approaches will be identified with success indicators determined.  Can include attendance at trainings and workshops</t>
  </si>
  <si>
    <t xml:space="preserve">Effectiveness Monitoring </t>
  </si>
  <si>
    <t xml:space="preserve">Programs to track effectiveness of TMDL implementation </t>
  </si>
  <si>
    <t xml:space="preserve">Working with DEQ, RVCOG or others implement water quality sampling program to evaluate and track program effectiveness.  RVCOG will continue to collect stream samples monthly at sites throughout the region.  </t>
  </si>
  <si>
    <t>Continued participation in the regional monitoring program.</t>
  </si>
  <si>
    <t xml:space="preserve">Methods for tracking program effectiveness include sampling and analysis of water quality data (RVCOG, DEQ, other) load reductions, identification of trends, and tracking of TMDL actions. </t>
  </si>
  <si>
    <t>Trends in water quality indicate effectiveness of program.  Report on water quality program and results</t>
  </si>
  <si>
    <t>TMDL Reporting</t>
  </si>
  <si>
    <t>Continued participation in TMDL Program</t>
  </si>
  <si>
    <t xml:space="preserve">City will continue to  update management on Stormwater/TMDL related actions  </t>
  </si>
  <si>
    <t>Staff Time, RVCOG as requested</t>
  </si>
  <si>
    <t>City staff will keep city council updated on Stormwater/TMDL related actions</t>
  </si>
  <si>
    <t xml:space="preserve">Report on number of updates given annually </t>
  </si>
  <si>
    <t>City will continue attend quarterly TMDL meetings.  Regional TMDL support also provides support for the TMDL meetings.</t>
  </si>
  <si>
    <t xml:space="preserve">DMAs will participate in quarterly TMDL meetings either in-person or via phone.   </t>
  </si>
  <si>
    <t xml:space="preserve">Quarterly Meetings will be attended by a representative from the city </t>
  </si>
  <si>
    <t xml:space="preserve">City will submit a TMDL annual implementation plan report yearly to DEQ.  RVCOG will track and report on regional activities. </t>
  </si>
  <si>
    <r>
      <t>Annual Implementation reports are Due November 1</t>
    </r>
    <r>
      <rPr>
        <vertAlign val="superscript"/>
        <sz val="10"/>
        <color theme="1"/>
        <rFont val="Calibri"/>
        <family val="2"/>
        <scheme val="minor"/>
      </rPr>
      <t>st</t>
    </r>
    <r>
      <rPr>
        <sz val="10"/>
        <color theme="1"/>
        <rFont val="Calibri"/>
        <family val="2"/>
        <scheme val="minor"/>
      </rPr>
      <t xml:space="preserve"> for the preceding July 1 – June 30 reporting year.  </t>
    </r>
  </si>
  <si>
    <t>Annual Reports Received</t>
  </si>
  <si>
    <t>Completed with the submittal of this document and accompanying forms.  Additional information including copies of the full supplemental materials (tabs) can be found online at https://rvcog.org/what-we-do/natural-resources/clean-water-act-tmdl/bear-creek-tmdl/.</t>
  </si>
  <si>
    <t>Engage residents in experiential learning opportunities that promote awareness as well as tools for changing behavior.  Examples of program that meet the TMDL goals that are done  in partnership with other programs (NPDES Phase II) or just for the TMDL program include Salmon Watch, participation in local events (the Salmon Festival, Earth Day, Bear Creek Fall Festival), regional programs (Jackson SWCD Field Camp), programs with schools, partnerships with other groups, volunteer plantings, the August Institute, and other programs.</t>
  </si>
  <si>
    <t xml:space="preserve">Workshop/Program participation and measurable results (number of projects completed, participants, etc.). </t>
  </si>
  <si>
    <t>Provide outreach and technical support focused on riparian restoration activities.  Includes tie in with the Stream Smart program, local assistance programs (Jackson SWCD), and the regional riparian program (Planting Plan including plant recommendations, site selection, invasive species recommendations).</t>
  </si>
  <si>
    <t>Ashland</t>
  </si>
  <si>
    <t>Jacksonville</t>
  </si>
  <si>
    <t>Medford</t>
  </si>
  <si>
    <t>Phoenix</t>
  </si>
  <si>
    <t>Talent</t>
  </si>
  <si>
    <t>Provide updates on the status of sites in each DMA, new sites identified and prioritized, costs, schedule, and other logistics.  Develop an annual goal for restoration (e.g., number of trees planted, miles restored, etc.).  Outreach covered under the Education and Outreach Section.</t>
  </si>
  <si>
    <t>Explore new projects and program innovations to meet the goals of the Temperature TMDL.  Part of the regional role includes coordination with other programs and organizations who are working in similar programs.  Coordination has led to new projects, programs, partners, funding sources, training opportunities, and other innovations to improve TMDL programs and help move toward attaining goals including identification of new invasive species of concern and control methods and new restoration techniques.</t>
  </si>
  <si>
    <t>The Stream Smart website is updated monthly with new content, links and events.  The TMDL program activities are an important piece of the story and many of the Bear Creek Restoration activities will be highlighted on the BCRI web page in addition to Stream Smart and RVCOG.  The RM is participating in the team developing the website to provide information for the restoration work and to ensure that the information is tied effectively into Stream Smart so both pages benefit from the additional exposure.  TMDL related websites hosted on RVCOG's website are updated quarterly or more frequently as needed.  There are general TMDL pages for the Bear Creek TMDL, The Rogue Basin TMDL, and the City of Jacksonville.</t>
  </si>
  <si>
    <t>Wings Across America</t>
  </si>
  <si>
    <t>Tech Assistance</t>
  </si>
  <si>
    <t>Description</t>
  </si>
  <si>
    <t xml:space="preserve">Five events were held this implementation year.  As part of the April SOLVE clean-up activities, and pollinator garden was planted at Lithia and Driveway field.  In addition, three willow staking events were also held in partnership with Jackson County and the Rogue River Watershed Council.  Planting of pollinators and other species occurred as part of the Adopt-A-Greenway activities at the Peninger Restoration Site in Central Point. Information on the events including number of volunteers, stakes planted, and other information can be found on the Restoration Volunteers tab.  https://rvcog.maps.arcgis.com/apps/mapviewer/index.html?webmap=4736299ed1a041ac87b70d4cafa4c4eb  </t>
  </si>
  <si>
    <t>Summary of Clean-Up Efforts: April 2015 – April 2022</t>
  </si>
  <si>
    <t>Date</t>
  </si>
  <si>
    <t>Participants</t>
  </si>
  <si>
    <t>Check in locations</t>
  </si>
  <si>
    <t>Miles clean up</t>
  </si>
  <si>
    <t>Pounds of trash</t>
  </si>
  <si>
    <t>Other tasks</t>
  </si>
  <si>
    <t>Location</t>
  </si>
  <si>
    <t>Medford and Phoenix</t>
  </si>
  <si>
    <t>Central Point, Medford, Phoenix, and Talent</t>
  </si>
  <si>
    <t>0.25 acres of blackberry removed</t>
  </si>
  <si>
    <t>Medford, Phoenix, Talent, and Ashland</t>
  </si>
  <si>
    <t>0.5 acres of blackberry removed</t>
  </si>
  <si>
    <t>1 acre of blackberry removed</t>
  </si>
  <si>
    <t>Central Point, Medford, Phoenix, Talent, and Ashland</t>
  </si>
  <si>
    <t>Planted 420 plants and</t>
  </si>
  <si>
    <t>removed 10 cubic yards of blackberries</t>
  </si>
  <si>
    <t>100 plants mulched, 480 lbs of dead juniper removed, over 1/3 acre of blackberries removed, and 500 lbs of metal recycled</t>
  </si>
  <si>
    <t>Weeded, 1000 square feet of invasive plants removed, 20 plants mulched, removed dead pine branches and limbs, Trees of Heaven (invasive species), and blackberry brambles and vines</t>
  </si>
  <si>
    <r>
      <t xml:space="preserve">9 scheduled </t>
    </r>
    <r>
      <rPr>
        <sz val="11"/>
        <color rgb="FFFF0000"/>
        <rFont val="Calibri"/>
        <family val="2"/>
        <scheme val="minor"/>
      </rPr>
      <t>*2 canceled</t>
    </r>
  </si>
  <si>
    <t>Pollinator garden planted and maintained, invasive plant removal, weeding, mulching, and graffiti removal</t>
  </si>
  <si>
    <t>Implementation Year 2021-2022 Totals</t>
  </si>
  <si>
    <t>Weeded, 1000 square feet of invasive plants removed, 20 plants mulched, removed dead pine branches and limbs, Trees of Heaven (invasive species), and blackberry brambles and vinesPollinator garden planted and maintained, invasive plant removal, weeding, mulching, and graffiti removal</t>
  </si>
  <si>
    <r>
      <t xml:space="preserve">Due to the ongoing impacts of COVID19, events, workshops, and volunteer activities were limited in 2021 with a few exceptions, but picked up in 2022.  A full Salmon Watch Program was conducted in the Fall of 2021 with two additional Salmon Watch classes conducted in the spring.  Overall, the program reached over 1,300 students over 31 field days. </t>
    </r>
    <r>
      <rPr>
        <sz val="10"/>
        <rFont val="Calibri"/>
        <family val="2"/>
        <scheme val="minor"/>
      </rPr>
      <t xml:space="preserve"> The Bear Creek Clean-up had 353 participants and picked up 15,465 lbs of trash and removed invasive species along 10 miles of Bear Creek.  Additional activities included removal of 1000 square feet of invasive plants (trees of heaven, blackberries), mulching around plants, removal of dead pine branches and limbs, and planting and maintaining a pollinator garden.  In addition, there were several volunteer activities conducted as part of the Stream Smart Volunteer Program and fire restoration activities supported by the TMDL and Stormwater Programs had 127 attendees.  Other events for the season included the Southern Oregon Regional Envirothon, staffing a booth and Ecoquest Activity as part of the Rogue Valley Earth Day, instruction at the Southern Oregon Land Conservancy's Living on Your Land Program, participating in the Jackson Soil and Water Conservation District's Field Camp, serving on the panel for Senator Golden's Water Forum, and serving on the Crater Renaissance Academy's Careers in Technical Education Board. </t>
    </r>
  </si>
  <si>
    <t>The TMDL DMAs provide direct funding for the Stream Smart Program in conjunction with Phase II Programs.  As a result, there is overlap in program implementation and in subsequent reporting.  The TMDL portion focuses on the dry weather portion of the TMDL and in particular communities that don't have MS4 programs.  Medford, Ashland, Jackson County, and Central Point participate as members of the Advisory Committee.  An example of Stream Smart activities conducted during the reporting year can be found in the Stream Smart tab.  Funding provided by the DMAs and MS4s support the website (domain name registration, hosting, tracking, updates, contracted services for updates, content updates and addition (RM), event postings).  In addition, the funding supports all related activities including marketing, postings, articles, meeting coordination, program promotion, development of materials (e.g. signs), and events and activities.</t>
  </si>
  <si>
    <t xml:space="preserve">The RM continues to work with both local and regional groups on educational programs.  In 2021-2022, a large focus of the restoration work and outreach was combined with the efforts of the Bear Creek Restoration Initiative. An outreach group was established that is looking at building community support for managing invasive species, long term maintenance, volunteer activities, and other programs.  We are also looking at how to work with business and private landowners to help in managing the corridor for fire resiliency, invasive species management, and native plant establishment.  In addition, as part of the overall monitoring that has been conducted, we are evaluating wide application of native species regeneration as a restoration strategy (the fire provided a unique opportunity for studying different restoration strategies).  </t>
  </si>
  <si>
    <t xml:space="preserve">TMDL implementation actions are tracked on an ongoing basis by RVCOG electronically through the use of surveys, maps, and/ or spreadsheets.  In addition, the online story map (https://storymaps.arcgis.com/stories/946ad5065160494c98d3388189d3542f) includes data analysis results and BMP recommendations.  </t>
  </si>
  <si>
    <t>Summary Information</t>
  </si>
  <si>
    <t>Statistics/Tracking Variables</t>
  </si>
  <si>
    <t>General Statistics</t>
  </si>
  <si>
    <t>Program</t>
  </si>
  <si>
    <t>Restoration Statistics</t>
  </si>
  <si>
    <t>Brochure Details</t>
  </si>
  <si>
    <t xml:space="preserve"> Meeting Attendance</t>
  </si>
  <si>
    <t>Event/Activity</t>
  </si>
  <si>
    <t>Time and Location (if needed)</t>
  </si>
  <si>
    <t>Number of People</t>
  </si>
  <si>
    <t>Number of Samples Collected</t>
  </si>
  <si>
    <t>Number of Items Distributed</t>
  </si>
  <si>
    <t>Funds Requested</t>
  </si>
  <si>
    <t>Funding Leveraged, match, requested</t>
  </si>
  <si>
    <t xml:space="preserve"> Funded?</t>
  </si>
  <si>
    <t>TMDL</t>
  </si>
  <si>
    <t>Phase II</t>
  </si>
  <si>
    <t>Both</t>
  </si>
  <si>
    <t>Acres Restored and/or Number of Trees Planted</t>
  </si>
  <si>
    <t>Acres of Invasives Treated</t>
  </si>
  <si>
    <t>New Stormwater</t>
  </si>
  <si>
    <t>SWEG</t>
  </si>
  <si>
    <t>Stream Jack Co</t>
  </si>
  <si>
    <t>Yard Care</t>
  </si>
  <si>
    <t>SW</t>
  </si>
  <si>
    <t>EPSC</t>
  </si>
  <si>
    <t>Painting</t>
  </si>
  <si>
    <t>Concrete</t>
  </si>
  <si>
    <t>Salmon</t>
  </si>
  <si>
    <t>Stream Smart stickers</t>
  </si>
  <si>
    <t>Poop Pledge</t>
  </si>
  <si>
    <t>Native Pledge</t>
  </si>
  <si>
    <t>Stormwater/LID  pledge</t>
  </si>
  <si>
    <t>Pesticides Pledge</t>
  </si>
  <si>
    <t>Salmon Stickers/tattoos</t>
  </si>
  <si>
    <t>Stream Smart Poop Dispensers</t>
  </si>
  <si>
    <t>Rain Garden Guide</t>
  </si>
  <si>
    <t>NOAA Stickers</t>
  </si>
  <si>
    <t>Streams JoCo</t>
  </si>
  <si>
    <t>Other/notes</t>
  </si>
  <si>
    <t>Jackson County</t>
  </si>
  <si>
    <t>Central Point</t>
  </si>
  <si>
    <t>RRVID</t>
  </si>
  <si>
    <t>TID</t>
  </si>
  <si>
    <t>MID</t>
  </si>
  <si>
    <t>DEQ</t>
  </si>
  <si>
    <t>ODF</t>
  </si>
  <si>
    <t>SWCD</t>
  </si>
  <si>
    <t>RVSS</t>
  </si>
  <si>
    <t>RRK</t>
  </si>
  <si>
    <t>RRWC</t>
  </si>
  <si>
    <t>RBP</t>
  </si>
  <si>
    <t>Grants Pass</t>
  </si>
  <si>
    <t>Eagle Point</t>
  </si>
  <si>
    <t>Josephine County</t>
  </si>
  <si>
    <t>Curry County</t>
  </si>
  <si>
    <t>Gold Beach</t>
  </si>
  <si>
    <t>Rogue River</t>
  </si>
  <si>
    <t>Eagle Point Irrigation District</t>
  </si>
  <si>
    <t>Shady Cove</t>
  </si>
  <si>
    <t>Gold Hill Irrigation District</t>
  </si>
  <si>
    <t>Gold Hill</t>
  </si>
  <si>
    <t>Cave Junction</t>
  </si>
  <si>
    <t>Others</t>
  </si>
  <si>
    <t>Salmon Watch Funding Application to JSWCD</t>
  </si>
  <si>
    <t>Funding request for $5,500.00 for Salmon Watch support including supplies, contracted instructors, and transportation.  Funding request approved on Thursday 7/22/21</t>
  </si>
  <si>
    <t>BCRI Funding Discussion</t>
  </si>
  <si>
    <t>10:00 am - 11:00 am</t>
  </si>
  <si>
    <t xml:space="preserve">Laird Norton Family Foundation funding discussion for BCRI with the Rogue River Watershed Council. </t>
  </si>
  <si>
    <t>Restoration and Fire Tour</t>
  </si>
  <si>
    <t>8:30 am - 11:00 am</t>
  </si>
  <si>
    <t xml:space="preserve">Tour with Talent Middle School at the Peninger fire site and Blue Heron Park.  Goal was to learn about fires in recreation and riparian corridors, restoration strategies, education strategies and more. </t>
  </si>
  <si>
    <t>Bear Creek Restoration Initiative (BCRI) Meeting</t>
  </si>
  <si>
    <t>2:00 pm - 4:00 pm</t>
  </si>
  <si>
    <t>Willow Staking Check-Up with Lance (RRWC)</t>
  </si>
  <si>
    <t>6:45 am - 8:30 am</t>
  </si>
  <si>
    <t>Checked on willow stakes that were put in by volunteers, RRWC, RVCOG, RVSS, and Jackson County this past winter. Cleared any vegetation that was blocking the willows from getting sunlight. We report a 95% survival rate and are very impressed with the success of these volunteer efforts.</t>
  </si>
  <si>
    <t>QA/QC Split Sample Run with DEQ and Lab Work</t>
  </si>
  <si>
    <t>11:45 am - 2:00 pm</t>
  </si>
  <si>
    <t>BCRI Op-Ed and Vision Meeting</t>
  </si>
  <si>
    <t>10:00 am - 12:00 pm</t>
  </si>
  <si>
    <t xml:space="preserve">Monthly Monitoring Run (TMDL) </t>
  </si>
  <si>
    <t>7:45 am - 5:45 pm</t>
  </si>
  <si>
    <t>Hot Spot - Near E8</t>
  </si>
  <si>
    <t>TMDL Quarterly Meeting</t>
  </si>
  <si>
    <t>1:00 pm to 3:00 pm</t>
  </si>
  <si>
    <t>X</t>
  </si>
  <si>
    <t>NO</t>
  </si>
  <si>
    <t>7:00 am - 9:00 am</t>
  </si>
  <si>
    <t>Salmon Watch Meeting with RVSS</t>
  </si>
  <si>
    <t>10:00 am to 11:00 am</t>
  </si>
  <si>
    <t>Stream Smart Web Visitation</t>
  </si>
  <si>
    <t>Post-Fire WQ Monitoring Meeting</t>
  </si>
  <si>
    <t>1:00 pm - 2:00 pm</t>
  </si>
  <si>
    <t>Rogue Drinking Water Parternship (RDWP) Meeting (Rogue River)</t>
  </si>
  <si>
    <t>Presented on SWAs, Watershed Patrol, and the NWQI.</t>
  </si>
  <si>
    <t>Meeting with Rogue Valley Pollinator Project</t>
  </si>
  <si>
    <t>1:30 pm - 1:45 pm</t>
  </si>
  <si>
    <t>Discussed planning a restoration event one a parcel of land near Blue Heron Park. The event was tentatively planned for Saturday, October 23rd, but fell through when the City of Phoenix sold the land to a developer.</t>
  </si>
  <si>
    <t>RVCOG Board of Directors Meeting</t>
  </si>
  <si>
    <t>Presented about the upcoming Bear Creek Stewardship Day</t>
  </si>
  <si>
    <t>BCRI Outreach</t>
  </si>
  <si>
    <t>Discussed the status of the OWEB grant.</t>
  </si>
  <si>
    <t>Meeting with Kara Baylog from OSU Extenstion</t>
  </si>
  <si>
    <t>Talked about SWAT (student watershed assessment teams) monitoring in several fire area locations and surveying the BMPs for their effectiveness.</t>
  </si>
  <si>
    <t>Salmon Watch Instructor Training</t>
  </si>
  <si>
    <t>8:30 am - 12:00 pm</t>
  </si>
  <si>
    <t>Storm Drain Run (Dry Weather)</t>
  </si>
  <si>
    <t>9:00 am - 6:00 pm</t>
  </si>
  <si>
    <t>Hot Spot - Near SD12</t>
  </si>
  <si>
    <t>Large gush of water coming out of stormwater outfall above the SD12 sampling site. Two samples were collected (bacteria and total phosphorus). Bacteria values were nearly off the charts. Notified Max Woody with the City of Jacksonville. Someone will go out and trace the source.</t>
  </si>
  <si>
    <t>Stream Smart Quarterly Meeting</t>
  </si>
  <si>
    <t>1:00 pm - 2:30 pm</t>
  </si>
  <si>
    <r>
      <t xml:space="preserve">E. coli </t>
    </r>
    <r>
      <rPr>
        <sz val="12"/>
        <color theme="1"/>
        <rFont val="Times New Roman"/>
        <family val="1"/>
      </rPr>
      <t>samples experienced a lab error (LE). Otherwise, recorded basic field parameters and will have total phosphorus data.</t>
    </r>
  </si>
  <si>
    <t>Bear Creek Stewardship Day Meeting</t>
  </si>
  <si>
    <t>1:30 pm - 2:30 pm</t>
  </si>
  <si>
    <t>Salmon Watch at McGregor Park</t>
  </si>
  <si>
    <t>9:30 am - 1:30 pm</t>
  </si>
  <si>
    <t>25-30</t>
  </si>
  <si>
    <t>Discussed the OWEB grant: QAPPs/SAPPs - contract out? Or done by the project manager? Can we adopt some before the next flush event? Use QAPPs sent by Amy Patton to Jennie Morgan, collect samples and hold until the end of October, and then bill (once the funding is available). Add those protocols in for the QAPPs for the project. Questions for Greg to ask: Can the lab analyze the samples but not bill until the start of the grant? 0.25 inches for the next flush, and 0.5 inches for the wet weather event.</t>
  </si>
  <si>
    <t>Presented on the Bear Creek Stewardship Day clean-up, 9/25/2021.</t>
  </si>
  <si>
    <t>Bear Creek Stewardship Day</t>
  </si>
  <si>
    <t>7:45 am - 12:15 pm</t>
  </si>
  <si>
    <t>232 expected</t>
  </si>
  <si>
    <t>Pine Street: 0.25 acre mulched (near the Greenway entrance).</t>
  </si>
  <si>
    <t>Freshwater Trust, Medford Food Co-op, RRWC, Southern Oregon Geocaching.</t>
  </si>
  <si>
    <t>8:00 am - 6:00 pm</t>
  </si>
  <si>
    <t>Stream Smart Web visitation</t>
  </si>
  <si>
    <t>Almeda Fire Monitoring Grant Check in Meeting</t>
  </si>
  <si>
    <t>RBP Board Meeting</t>
  </si>
  <si>
    <t>Salmon Watch at Scenic (CT - Salmon)</t>
  </si>
  <si>
    <t>Salmon Watch at Scenic (Amie - Riparian)</t>
  </si>
  <si>
    <t>Salmon Watch at Scenic (Greg - Riparian)</t>
  </si>
  <si>
    <t>SWAT Meeting</t>
  </si>
  <si>
    <t>Careers in Technical Education (CTE) Board Meeting at Crater Renaissance Academy</t>
  </si>
  <si>
    <t>Letter of Intent - Wildfire Assistance</t>
  </si>
  <si>
    <t>Awarded</t>
  </si>
  <si>
    <t>Stream Smart Visitors</t>
  </si>
  <si>
    <t>OWEB Monitoring Meeting</t>
  </si>
  <si>
    <t>Salmon Watch at Touvelle (Greg - Lead.  Riparian)</t>
  </si>
  <si>
    <t>BCRI Meeting</t>
  </si>
  <si>
    <t>Salmon Watch at Touvelle (Greg - Lead.  Macros)</t>
  </si>
  <si>
    <t>OWEB Almeda Fire Monitoring Storm Drain Run</t>
  </si>
  <si>
    <t>OWEB Monitoring Meeting - Mark G attended</t>
  </si>
  <si>
    <t xml:space="preserve">Quarterly TMDL Meeting  </t>
  </si>
  <si>
    <t>Restoration Pollinator discussion - Wings Across America Funding (15K)</t>
  </si>
  <si>
    <t>RBP Monitoring Meeting</t>
  </si>
  <si>
    <t>Widlfire Recovery Assistance for Oregon Program Scoping Meeting</t>
  </si>
  <si>
    <t>November</t>
  </si>
  <si>
    <t>Stream Smart web visitation</t>
  </si>
  <si>
    <t>December</t>
  </si>
  <si>
    <t>BCRI Technical Team Monthly Meeting</t>
  </si>
  <si>
    <t>12/7, 12/14, 12/21, and 12/28</t>
  </si>
  <si>
    <t>OWEB Monitoring Technical Team Meetings</t>
  </si>
  <si>
    <t>RDWP Quarterly Meeting</t>
  </si>
  <si>
    <t>Scope for LOI Due</t>
  </si>
  <si>
    <t xml:space="preserve">Stream Smart Meeting </t>
  </si>
  <si>
    <t>1/4, 1/11, 1/18, and 1/25</t>
  </si>
  <si>
    <t>OWEB Technical Team Monitoring Meetings</t>
  </si>
  <si>
    <t>January 5th</t>
  </si>
  <si>
    <t>BCRI Monthly Meeting</t>
  </si>
  <si>
    <t>Senator Golden Water Forum</t>
  </si>
  <si>
    <t>January 6th</t>
  </si>
  <si>
    <t>Coordination meeting for BC Greenway and Riparian projects with Jackson County and DLCD</t>
  </si>
  <si>
    <t>RBP Riparian Working Group</t>
  </si>
  <si>
    <t>Willamette Partnership Coordination Meeting</t>
  </si>
  <si>
    <t>TMDL Meeting</t>
  </si>
  <si>
    <t>1-3 pm</t>
  </si>
  <si>
    <t>Greenway Envisioning Project Planning Team Kick off Meeting</t>
  </si>
  <si>
    <t>3-5 pm</t>
  </si>
  <si>
    <t>JPR Interview - Regional Projects including BCRI</t>
  </si>
  <si>
    <t>8-9:30</t>
  </si>
  <si>
    <t xml:space="preserve">Pollinator Garden Maintenance Meeting - US Cellular </t>
  </si>
  <si>
    <t>10 am to 12 pm</t>
  </si>
  <si>
    <t xml:space="preserve">Meeting to discuss the creation of pollinator gardens at US Cellular (Lithai and Driveway fields).  There are 3 locations to establish and/or re-establish pollinator gardens at the park.  We met with the City to discuss options, maintenance needs, and schedule.  One garden will be be re-established and RVCOG will work with RRWC and the City for maintenance. </t>
  </si>
  <si>
    <t>Willow Staking Volunteer Event</t>
  </si>
  <si>
    <t>Bear Creek Stewards Meeting - Clean-up Activities</t>
  </si>
  <si>
    <t>Project coordination meeting with RRWC</t>
  </si>
  <si>
    <t>Coordination meeting with RBP</t>
  </si>
  <si>
    <t xml:space="preserve">Greenway Tour </t>
  </si>
  <si>
    <t>Tour with Jackson County and others to looks at the impacts of the fire, management concerns including the unhoused population and invasive species, and other concerns along the Greenway</t>
  </si>
  <si>
    <t>Southern Oregon Regional Environmental Education Leaders (SOREEL) Meeting</t>
  </si>
  <si>
    <t>9-10:30 am</t>
  </si>
  <si>
    <t>Quarterly check in with local education partners.</t>
  </si>
  <si>
    <t>Meeting with ODOT regarding restoration projects in the EXPO/Peninger Area</t>
  </si>
  <si>
    <t>BCRI Vegetation Management Meeting</t>
  </si>
  <si>
    <t>Greenway Visioning and Tour Meeting</t>
  </si>
  <si>
    <t>Fish Passage Projects Grant Meeting (Hawthorne Park Area)</t>
  </si>
  <si>
    <t>Rogue Valley Envirothon</t>
  </si>
  <si>
    <t>Oregon Life Long Learning Institute (OLLI) Class - Restoration</t>
  </si>
  <si>
    <t>OLLI Class - Volunteer and Education Programs</t>
  </si>
  <si>
    <t>Pinehurst School</t>
  </si>
  <si>
    <t>OLLI Class - Clean Water Act Programs - TMDL and Stormwater</t>
  </si>
  <si>
    <t>Southern Oregon land Conservancy Living on your Land Program</t>
  </si>
  <si>
    <t>Rogue Valley Earth Day at SOU</t>
  </si>
  <si>
    <t>Salmon Watch at TouVelle with McGloughlin Middle School</t>
  </si>
  <si>
    <t>BCRI Stakeholder Enmgagement Meeting</t>
  </si>
  <si>
    <t>Envision Bear Creek Technical Advisory Committee</t>
  </si>
  <si>
    <t>RBP Meeting - Presentation on BCRI</t>
  </si>
  <si>
    <t>Jackson Soil and Water Conservation Day Camp</t>
  </si>
  <si>
    <t>Taught the Macro-invertebrate and combined Water Quality and Riparian Salmon Watch Modules at North Mountain Park in Ashland</t>
  </si>
  <si>
    <t>BCRI Stakeholder Engagement Meeting</t>
  </si>
  <si>
    <t>Amount</t>
  </si>
  <si>
    <t>Salmon Watch</t>
  </si>
  <si>
    <t xml:space="preserve">Funding for Salmon Watch - instructors, transportation, supplies and miscellaneous expenses (e.g., permit fees) </t>
  </si>
  <si>
    <t>Funder</t>
  </si>
  <si>
    <t>Jackson SWCD</t>
  </si>
  <si>
    <t>Central Point Rotary</t>
  </si>
  <si>
    <t>Funding for native plants (pollinator species) used to restore and improve habitat along Bear Creek.  The focus is on the areas burned by the Table Rock and Almeda fires.</t>
  </si>
  <si>
    <t>United States Forest Service</t>
  </si>
  <si>
    <t>EPA</t>
  </si>
  <si>
    <t>Value of technical assistance as part of the Oregon Wildfire Recovery Program.  The technical assistance was asked to develop a guiding document (technical assistance plan) that outlines the current conditions (a year after the fire), describes a goal for the Bear Creek corridor, and outlines the steps needed to approach the goal including recommended methods for achieving desired future conditions, projected costs, timelines, and outreach strategies.  The plan would compile work completed, identify priorities for restoration along the Bear Creek corridor, and develop a range of vegetation management actions that address restoration, recreation, public safety, the unhoused population, and other necessary elements.  Such a plan would help the entities working on vegetation management allocate scarce resources.</t>
  </si>
  <si>
    <t>Invasive Species Management</t>
  </si>
  <si>
    <t>Jackson County and ODOT</t>
  </si>
  <si>
    <t>Funding to manage invasive species regrowth post fires along the Greenway focused on County Owned parcels.</t>
  </si>
  <si>
    <t>Managed a project which funded a study to evaluate conditions in the burned area specific to restoration strategies, invasive species management, erosion prevention, and sediment control.</t>
  </si>
  <si>
    <t>OWEB</t>
  </si>
  <si>
    <t>Almeda Fire Monitoring*</t>
  </si>
  <si>
    <t>Various including Gordon Elwood and RBP</t>
  </si>
  <si>
    <t>Clean-up funding</t>
  </si>
  <si>
    <t>Support for the annual clean-up activities</t>
  </si>
  <si>
    <t>Bear Creek Restoration Initiative*</t>
  </si>
  <si>
    <t>* Indicates a multi-year project.  Amount is projected for the current implementation year.</t>
  </si>
  <si>
    <t>Rogue River Watershed Council</t>
  </si>
  <si>
    <t>Funding to help with the development of, coordination, and other aspects of BCRI including public forums, and tours.</t>
  </si>
  <si>
    <t>Partnered with DEQ, RVSS, RRWC, Patton Environmental, and others to study the impacts of the Almeda Fire.</t>
  </si>
  <si>
    <t>Wings Across America Funding</t>
  </si>
  <si>
    <t>Identified Potential Priority Projects</t>
  </si>
  <si>
    <t>Name</t>
  </si>
  <si>
    <t>Plugs Needed</t>
  </si>
  <si>
    <t>Plants Needed</t>
  </si>
  <si>
    <t>Sponsor(s)</t>
  </si>
  <si>
    <t>Schedule</t>
  </si>
  <si>
    <t>Activity Update and Notes</t>
  </si>
  <si>
    <t>Bear Creek River Mile 18.8</t>
  </si>
  <si>
    <t>This project is a riparian restoration funded by the City of Ashland water quality trading program. The project area is located in Talent Oregon and is within the Almeda fire scar. The riparian area was replanted in spring 2021. 400 flowering woody shrubs and 1lb of native pollinator seed is being installed into a south facing slope along the pond that is adjacent to the current riparian project. The pollinator habitat area is roughly 4000 sqft. Seed and shrub plantings will be installed in winter 2021-22 and irrigation will be extended from the riparian project to service pollinator plantings. When milkweed plugs become available in 2022 we will interplant the pollinator area with milkweed patches.</t>
  </si>
  <si>
    <t>3,000 milkweed</t>
  </si>
  <si>
    <t>TFT and Lomakatsi</t>
  </si>
  <si>
    <t>plugs</t>
  </si>
  <si>
    <t xml:space="preserve">May 2022, Lomakatsi planted a monarch waystation along the Bear Creek Greenway, just outside the TFT Ashland Creek 0.2 project footprint.  Species include: ceanothus cuneatus, rabbitbrush, Oregon sunshine, yarrrow and milkweed.  An in-line drip irrigation system was installed and connected to a separate nearby TFT project along Bear Creek.  Currently Lomakatsi is maintaining this waystation through pollinator funding from USFWS. Long-term stewardship will be needed.  This site should be added to those being maintained by community volunteers.  </t>
  </si>
  <si>
    <t>Ashland Creek River Mile 0.5</t>
  </si>
  <si>
    <t>This project is a riparian restoration funded by the City of Ashland water quality trading program. The pollinator garden area will be developed on a sunny terrace adjacent to the riparian project. The location is the ignition point where the Almeda fire began and is within the burn scar of that fire. 400 flowering shrubs and 1 lb pollinator seed mix will be installed in winter/spring 2022. Irrigation will be connected to the riparian project which will be under construction in that same time frame. In 2022 when milkweed plugs become available the site will be interplanted.</t>
  </si>
  <si>
    <t>seed?</t>
  </si>
  <si>
    <t>Bear Creek River Mile 23.5:</t>
  </si>
  <si>
    <t>This project is a riparian restoration funded by the City of Ashland water quality trading program. The riparian project was planted in spring 2021. There was a pollinator garden that existed along the greenway adjacent to this riparian project area. That pollinator garden burned in the fire and was subsequently swamped with weedy grasses. The project area would be roughly 2000’ sqft and would be planted with 200 woody flowering shrubs and seeded with pollinator seed mix in spring 2022. Milkweed plugs will be interplanted in clusters into the site when they become available in 2022. Irrigation will be provided by connecting to the system feeding the riparian project and stewardship will be provided by Ashland Parks Volunteers.</t>
  </si>
  <si>
    <t>Blue Heron Park #1</t>
  </si>
  <si>
    <t>Re-establishment of the damaged waystation at the Park. Swale site.</t>
  </si>
  <si>
    <t>Fall, 2022</t>
  </si>
  <si>
    <t>Will be planted in fall, 2022.</t>
  </si>
  <si>
    <t>Blue Heron Park #2</t>
  </si>
  <si>
    <t>Adding a pollinator component to the existing planting.</t>
  </si>
  <si>
    <t>Spring, 2022</t>
  </si>
  <si>
    <t xml:space="preserve">Planted in May 2022 by SOU students.  Part of Clean Sweep Pilot project for maintenance. 200 plants planted. Milkweed was uppotted to larger pots to increase root strength prior to planting. </t>
  </si>
  <si>
    <t>Medford Sports Park #1</t>
  </si>
  <si>
    <t>Re-Establishment of a way station located at the Monarch Waystation sign.</t>
  </si>
  <si>
    <t>RVCOG</t>
  </si>
  <si>
    <t>Planted April 2022, maintained and mulched in May.  Part of Rogue Retreat's Clean Sweep Pilot project for maintenance.</t>
  </si>
  <si>
    <t>Medford Sports Park #2</t>
  </si>
  <si>
    <t>Creation of a new garden by ballfields</t>
  </si>
  <si>
    <t>Medford Sports Park #3</t>
  </si>
  <si>
    <t>Talent Rest Area</t>
  </si>
  <si>
    <t>Pollinator waystation and path weaving through the rest area. 4 locations in raised bed.  15% milkweed species.</t>
  </si>
  <si>
    <t>Tom Landis</t>
  </si>
  <si>
    <t>Penninger Fire Area</t>
  </si>
  <si>
    <t>May be outside of funding scope area, but plantings will be enhanced with pollinator species.</t>
  </si>
  <si>
    <t>2022/2023</t>
  </si>
  <si>
    <t>Nature Center Garden</t>
  </si>
  <si>
    <t>No planting needed, but ongoing maintenance.</t>
  </si>
  <si>
    <t>SOMA/Volunteers</t>
  </si>
  <si>
    <t>Part of Clean Sweep Pilot project for maintenance.</t>
  </si>
  <si>
    <t>McAndrews Garden</t>
  </si>
  <si>
    <t>ODOT</t>
  </si>
  <si>
    <t>Overall Project</t>
  </si>
  <si>
    <t>Gardens that BCRI members are working on for long term maintenance or additional planting work.  Most or all won't use or don't need the pollinator funding for plants.</t>
  </si>
  <si>
    <t>Plugs</t>
  </si>
  <si>
    <t>Plants</t>
  </si>
  <si>
    <t>seeds</t>
  </si>
  <si>
    <t>Totals</t>
  </si>
  <si>
    <t>Remaining</t>
  </si>
  <si>
    <t>We can potentially move budget around to accommodate seeds.</t>
  </si>
  <si>
    <t>Biosurvey Work*</t>
  </si>
  <si>
    <t>Much of the focus in 2021-2022 continues to be on the fire restoration area from the Almeda, Table Rock, and Obenchain Fires.  Sites identified included 14 pollinator gardens/enhanced pollinator planting areas.  In addition, in late 2022 (May and June), the RM, Jackson County, and BCRI members worked with Siskiyou Biosurvey to conduct a detailed inventory of site needs in the burned area.  Results are anticipated in July 2022, but will provide details on how the current restoration work is doing, where help is needed, where invasive species control is needed, and other information.  Lessons learned including the critical need for a long term maintenance strategy to ensure plantings survive once the initial establishment is completed.</t>
  </si>
  <si>
    <t>Planting statistics, leveraged funding (including in-kind), and/or projects.  This portion focuses on the implementation of restoration projects and builds on the DMA wide restoration program.  Work on this program has been completed through funding leveraged by the RM and their coordination of and working through the bear creek Restoration Initiative.</t>
  </si>
  <si>
    <t xml:space="preserve">The RM has been working with the BCRI and local communities to develop and implement riparian restoration programs and remove invasive species in the Bear Creek Riparian Corridor.   New sites for restoration were identified, surveyed, and mapped (https://rvcog.maps.arcgis.com/apps/mapviewer/index.html?webmap=82ba0e2dd6424e35b46cf24bf2dcb1aa).  In addition, a number of pollinator planting sites were identified (pollinator planting site tab), prioritized, and some were planted.  We worked with the County Weed Management Agency to identify and implement projects for invasive species removal near the Expo Center, in the Table Rock (Central Point) area, and within the Almeda fire footprint.  A map of the work being completed was developed and is being updated as new areas are completed or areas are re-treated (https://rvcog.maps.arcgis.com/home/webmap/viewer.html?webmap=7c74710f96ed4742b5f2c8b917f1ff18).  Specific restoration statistics can be found in the Willow Staking tab and the Other Restoration _Planting tab.  The annual goal of planting a minimum of 500 trees and shrubs was achieved.  The RM on behalf of the BCRI submitted an application to the Wildfire Recovery Assistance For Oregon Program. The program was awarded and will provide technical assistance in 2022-2023 to "develop a guiding document (technical assistance plan) that outlines the current conditions (a year after the fire), describes a goal for the Bear Creek corridor, and outlines the steps needed to approach the goal including recommended methods for achieving desired future conditions, projected costs, timelines, and outreach strategies.  The plan would compile work completed, identify priorities for restoration along the Bear Creek corridor, and develop a range of vegetation management actions that address restoration, recreation, public safety, the unhoused population, and other necessary elements.  Such a plan would help the entities working on vegetation management allocate scarce resources."
</t>
  </si>
  <si>
    <t>The focus of adaptive management related to restoration has been in continued to development of strategies for restoring riparian areas after fires including ongoing management of invasive species in the areas that burned and in between (areas that didn't that pose a high risk).  This year, we also identified a need for a long term management structure that would allow for projects to be cared for after the initial establishment work is completed.  We are currently working with local crews (Rogue Retreat), and volunteers to see what is effective in the long term.  We are also looking at potential options including adopting pollinator gardens, annual clean-ups/volunteer days, and the Adopt-A-Greenway form maintenance.  We are also evaluating tying into larger work going on along the greenway (Envision Bear Creek) to see if there is a way to potentially tie into the to be determined management structure to offer assistance.  We also applied for Technical Assistance grant from the EPA to help us address some long term management concerns including how to balance public safety, habitat, recreation, managing for fires and floods, the unhoused population, and other concerns.  We are looking at how we can update our restoration strategies to meet the needs of multiple management sectors and varying users and uses of the greenway.  The RM participated in a temperature monitoring study for the 7th year with RRWC, TFT, and Jackson SWCD.  Loggers were placed in the fire footprint of both the Almeda and Table Rock fires, up and downstream of the fires, paired with TMDL monitored sites, and other points of interest throughout Bear Creek and it tribs.  A map of the temperature locations can be found at (https://rvcog.maps.arcgis.com/home/webmap/viewer.html?webmap=a83257189e534094a21eb7f00da8cc27).  Monthly monitoring runs also evaluate temperatures in the Bear Creek Basin.  Other activities included studying the impacts of the fire through the OWEB water quality monitoring project and working with partners to fund an assessment of the restoration work being completed along the greenway ($25,000).  The survey funded is evaluating how current strategies are doing, if there is additional work/planting needed, tracking invasive species, and other activities.  The activities and vision of the Bear Creek Restoration initiative (BCRI) and the technical assistance secured will help to develop a range of vegetation management actions that address restoration, recreation, public safety, the unhoused population, and other necessary elements.  Current restoration strategies need to expand to consider these other management needs and sectors in addition to adding in elements of fire resiliency and fire breaks and a changing climate leading to increased drought and water scarcity, less snowpack, and warmer temperatures.</t>
  </si>
  <si>
    <t xml:space="preserve">Planting sites are identified, mapped, and documented using Survey 1-2-3 and ArcGIS online.  With the Almeda and Table Rock fires, the fire footprint areas were identified as the primary areas needing restoration.  There are also some areas that were not impacted by the fire that are also being evaluated and prioritized for planting.  Areas are identified by the RM, DMAs, and partners.  Local prioritization pre fire focused on the sites identified in the Bear Creek Restoration Initiative Restoration Plan.  Information on the sites is on the BCRI information page (https://rvcog.org/bear-creek-restoration-initiative/) including a link to the Final Report at the bottom of the page in the Products section.  The BCRI plan is being updated to reflect priorities after the fires, work that has been completed, and research that should be completed in the early 2022-2023 implementation year.  In addition, the RM provides direct information and technical assistance at meetings, workshops, through phone calls, and other venues.  </t>
  </si>
  <si>
    <t>No specific line item has been established for restoration activities for this implementation cycle (5-year plan).  TMDL funding provides general support and match for riparian restoration activities including but not limited to identifying and prioritizing areas needing restoration, mapping areas (identified, prioritized, in process, and/or completed), developing planting plans/recommendations, management of invasive species, organizing and participating in volunteer activities, planting native species (containers, cuttings, stakes), applying for grants, coordinating with other groups for restoration (including coordinating the BCRI group), and management of specific projects.  Primary funding for on-the-ground implementation is leveraged through grants, volunteers, and partners.  A list of all funding leveraged including restoration is included in the funding tab. A significant portion of the riparian restoration activity completed in 2022 and 2023 continues to be fire related.  RVCOG (RM) participates in and coordinates the Bear Creek Restoration Initiative (BCRI) which is a group focused on restoring the Bear Creek Corridor as an entire unit/corridor by starting with the highest priority sites. The TMDL implementation program plays a vital role in the program and the RM represents this program for the TMDL and Stream Smart programs.  Information on the BCRI program can be found online at https://bcri.squarespace.com/.  Activities completed this year included planting of pollinator species in several gardens and restoration projects, willow staking, and prioritization of planting sites for pollinators.  Funding for the plants ($14,000) was provided by the Wings Across America Program.    Approximately 3,500 plugs and trees were planted as a part of this program.  In addition, hundreds of acres of invasive species were treated with funding provided by Jackson County, OWEB, and Jackson SWCD.  Additional plantings were also completed in the Peninger Fire area.  We also worked to identify methods for long term management of areas planted, specifically the pollinator gardens.  The RM is working with BCRI partners on a pilot project with Rogue Retreat to evaluate their program as a possibility for the maintenance needs.  A map of the work being completed was developed and is being updated as new areas are completed or areas are re-treated.  The map also shows the locations of newly identified weeds of concern.  (https://rvcog.maps.arcgis.com/home/webmap/viewer.html?webmap=7c74710f96ed4742b5f2c8b917f1ff18).  In addition, the City works in and around Jackson Creek through it's Forest Park Volunteer program.  As part of the volunteer work, management of invasive species near the creek and restoration activities including planting of natives occur.</t>
  </si>
  <si>
    <t>Comprehensive post fire work has been completed along the Bear Creek Corridor.  This includes management of invasive species, surveys of vegetation regrowth, and planting of native species.  Much of the work has been completed on public lands along the Greenway, although there has been work completed on private lands as well.  While not directly related to ordinance enforcement, all these activities meet requirements of local ordinances.  In addition, there were some short term waivers granted for activities along the greenway that allowed for restoration activities to occur including management of invasive species.  The RM is looking into potential extensions for the exemptions for continues fire restoration work.  The City works in and around Jackson Creek through it's Forest Park Volunteer program.  As part of the volunteer work, management of invasive species near the creek and restoration activities including planting of natives occur.</t>
  </si>
  <si>
    <t>DMA staff attended quarterly meetings and provided updates during the roundtable updates. Activity related to the TMDL reporting is documented in the City Match Summary.</t>
  </si>
  <si>
    <t>A report on the Bear Creek Restoration Initiative was provided to the Phoenix City Council.  No additional separate reports were given to management by the RM at DMA Council or Commission Meetings.  Updates on projects including Clean-ups were given at RVCOG Board Meetings which include representatives from City Councils and County Commissioners.  Activity related to the TMDL reporting is documented in the City Match Summary.</t>
  </si>
  <si>
    <t>Articles, social media posts, and interviews were completed throughout the year on various topics.  Post and articles are distributed through local media, the Stream Smart Program including its social media platforms, on DMA's Websites, through partners, and the TMDL pages on RVCOG's website.  Articles and interviews have featured controlling invasive weeds (poison hemlock), activities and events, and other topics.  Examples are included in the Articles tab, and the Stream Smart Posting Examples.   In addition, the BCRI completed a number of Issue papers that were promoted through Stream Smart and posted online through the TMDL pages on RVCOG's website and through Stream Smart.  Articles published in the Jacksonville Newsletters and a postcard sent to residents can be found in the local Article examples tab.</t>
  </si>
  <si>
    <t>Grand Total</t>
  </si>
  <si>
    <t>Labor and Equipment (RVSS)</t>
  </si>
  <si>
    <t>Storm Drain Cleaning - Contracted RVSS (@$25.00/hour)</t>
  </si>
  <si>
    <t>Cleaning Silt Traps</t>
  </si>
  <si>
    <t>Blackberry Bush Removal</t>
  </si>
  <si>
    <t>Creek Cleaning</t>
  </si>
  <si>
    <t>Ditch Cleaning</t>
  </si>
  <si>
    <t>Installing/Replacing Culverts</t>
  </si>
  <si>
    <t>Storm Drain Cleaning/Maintenance -culverts, catch basins, etc.</t>
  </si>
  <si>
    <t>Street Sweeping</t>
  </si>
  <si>
    <t>Sample Collection</t>
  </si>
  <si>
    <t>Technical Assistance</t>
  </si>
  <si>
    <t>Total Cost (@$19/hour)</t>
  </si>
  <si>
    <t>Total Hours</t>
  </si>
  <si>
    <t># Hours</t>
  </si>
  <si>
    <t>Task</t>
  </si>
  <si>
    <t>June</t>
  </si>
  <si>
    <t>May</t>
  </si>
  <si>
    <t>April</t>
  </si>
  <si>
    <t>March</t>
  </si>
  <si>
    <t>February</t>
  </si>
  <si>
    <t>January</t>
  </si>
  <si>
    <t>October</t>
  </si>
  <si>
    <t>September</t>
  </si>
  <si>
    <t>August</t>
  </si>
  <si>
    <t>July</t>
  </si>
  <si>
    <t>As reported by the City in the match forms (included with submission and/or on Bear Creek TMDL Page)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</si>
</sst>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44" formatCode="_(&quot;$&quot;* #,##0.00_);_(&quot;$&quot;* \(#,##0.00\);_(&quot;$&quot;* &quot;-&quot;??_);_(@_)"/>
  </numFmts>
  <fonts count="22" x14ac:knownFonts="1">
    <font>
      <sz val="11"/>
      <color theme="1"/>
      <name val="Calibri"/>
      <family val="2"/>
      <scheme val="minor"/>
    </font>
    <font>
      <b/>
      <sz val="18"/>
      <color theme="1"/>
      <name val="Calibri"/>
      <family val="2"/>
      <scheme val="minor"/>
    </font>
    <font>
      <b/>
      <i/>
      <sz val="14"/>
      <color theme="1"/>
      <name val="Calibri"/>
      <family val="2"/>
      <scheme val="minor"/>
    </font>
    <font>
      <b/>
      <sz val="12"/>
      <color theme="1"/>
      <name val="Calibri"/>
      <family val="2"/>
      <scheme val="minor"/>
    </font>
    <font>
      <i/>
      <sz val="9"/>
      <color theme="1"/>
      <name val="Calibri"/>
      <family val="2"/>
      <scheme val="minor"/>
    </font>
    <font>
      <sz val="9"/>
      <color theme="1"/>
      <name val="Calibri"/>
      <family val="2"/>
      <scheme val="minor"/>
    </font>
    <font>
      <sz val="10"/>
      <color theme="1"/>
      <name val="Calibri"/>
      <family val="2"/>
      <scheme val="minor"/>
    </font>
    <font>
      <vertAlign val="superscript"/>
      <sz val="10"/>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sz val="10"/>
      <name val="Calibri"/>
      <family val="2"/>
      <scheme val="minor"/>
    </font>
    <font>
      <b/>
      <sz val="14"/>
      <color theme="1"/>
      <name val="Times New Roman"/>
      <family val="1"/>
    </font>
    <font>
      <b/>
      <sz val="12"/>
      <color theme="1"/>
      <name val="Times New Roman"/>
      <family val="1"/>
    </font>
    <font>
      <b/>
      <i/>
      <sz val="12"/>
      <color theme="1"/>
      <name val="Times New Roman"/>
      <family val="1"/>
    </font>
    <font>
      <sz val="12"/>
      <color theme="1"/>
      <name val="Times New Roman"/>
      <family val="1"/>
    </font>
    <font>
      <i/>
      <sz val="12"/>
      <color theme="1"/>
      <name val="Times New Roman"/>
      <family val="1"/>
    </font>
    <font>
      <b/>
      <i/>
      <sz val="11"/>
      <color theme="1"/>
      <name val="Calibri"/>
      <family val="2"/>
      <scheme val="minor"/>
    </font>
    <font>
      <sz val="22"/>
      <color theme="1"/>
      <name val="Calibri"/>
      <family val="2"/>
      <scheme val="minor"/>
    </font>
    <font>
      <sz val="14"/>
      <color theme="1"/>
      <name val="Calibri"/>
      <family val="2"/>
      <scheme val="minor"/>
    </font>
    <font>
      <b/>
      <i/>
      <sz val="12"/>
      <color theme="1"/>
      <name val="Calibri"/>
      <family val="2"/>
      <scheme val="minor"/>
    </font>
  </fonts>
  <fills count="8">
    <fill>
      <patternFill patternType="none"/>
    </fill>
    <fill>
      <patternFill patternType="gray125"/>
    </fill>
    <fill>
      <patternFill patternType="solid">
        <fgColor rgb="FFDBE5F1"/>
        <bgColor indexed="64"/>
      </patternFill>
    </fill>
    <fill>
      <patternFill patternType="solid">
        <fgColor theme="0" tint="-0.249977111117893"/>
        <bgColor indexed="64"/>
      </patternFill>
    </fill>
    <fill>
      <patternFill patternType="solid">
        <fgColor rgb="FFFFFF00"/>
        <bgColor indexed="64"/>
      </patternFill>
    </fill>
    <fill>
      <patternFill patternType="solid">
        <fgColor theme="6"/>
        <bgColor indexed="64"/>
      </patternFill>
    </fill>
    <fill>
      <patternFill patternType="solid">
        <fgColor theme="6" tint="0.59999389629810485"/>
        <bgColor indexed="64"/>
      </patternFill>
    </fill>
    <fill>
      <patternFill patternType="solid">
        <fgColor theme="0" tint="-0.14999847407452621"/>
        <bgColor indexed="64"/>
      </patternFill>
    </fill>
  </fills>
  <borders count="45">
    <border>
      <left/>
      <right/>
      <top/>
      <bottom/>
      <diagonal/>
    </border>
    <border>
      <left style="medium">
        <color rgb="FF000000"/>
      </left>
      <right/>
      <top style="medium">
        <color rgb="FF000000"/>
      </top>
      <bottom style="thick">
        <color rgb="FF000000"/>
      </bottom>
      <diagonal/>
    </border>
    <border>
      <left/>
      <right/>
      <top style="medium">
        <color rgb="FF000000"/>
      </top>
      <bottom style="thick">
        <color rgb="FF000000"/>
      </bottom>
      <diagonal/>
    </border>
    <border>
      <left/>
      <right style="medium">
        <color rgb="FF000000"/>
      </right>
      <top style="medium">
        <color rgb="FF000000"/>
      </top>
      <bottom style="thick">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bottom style="thick">
        <color rgb="FF000000"/>
      </bottom>
      <diagonal/>
    </border>
    <border>
      <left/>
      <right style="medium">
        <color rgb="FF000000"/>
      </right>
      <top/>
      <bottom style="thick">
        <color rgb="FF000000"/>
      </bottom>
      <diagonal/>
    </border>
    <border>
      <left style="medium">
        <color rgb="FF000000"/>
      </left>
      <right style="medium">
        <color rgb="FF000000"/>
      </right>
      <top style="thick">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n">
        <color auto="1"/>
      </right>
      <top style="thick">
        <color auto="1"/>
      </top>
      <bottom/>
      <diagonal/>
    </border>
    <border>
      <left style="thin">
        <color indexed="64"/>
      </left>
      <right style="medium">
        <color indexed="64"/>
      </right>
      <top style="thick">
        <color auto="1"/>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thin">
        <color auto="1"/>
      </top>
      <bottom/>
      <diagonal/>
    </border>
    <border>
      <left style="medium">
        <color auto="1"/>
      </left>
      <right style="thin">
        <color auto="1"/>
      </right>
      <top style="thin">
        <color auto="1"/>
      </top>
      <bottom/>
      <diagonal/>
    </border>
    <border>
      <left style="medium">
        <color auto="1"/>
      </left>
      <right style="thin">
        <color auto="1"/>
      </right>
      <top style="thin">
        <color auto="1"/>
      </top>
      <bottom style="thin">
        <color auto="1"/>
      </bottom>
      <diagonal/>
    </border>
  </borders>
  <cellStyleXfs count="2">
    <xf numFmtId="0" fontId="0" fillId="0" borderId="0"/>
    <xf numFmtId="44" fontId="8" fillId="0" borderId="0" applyFont="0" applyFill="0" applyBorder="0" applyAlignment="0" applyProtection="0"/>
  </cellStyleXfs>
  <cellXfs count="192">
    <xf numFmtId="0" fontId="0" fillId="0" borderId="0" xfId="0"/>
    <xf numFmtId="0" fontId="6" fillId="0" borderId="5" xfId="0" applyFont="1" applyFill="1" applyBorder="1" applyAlignment="1">
      <alignment horizontal="left" vertical="top" wrapText="1"/>
    </xf>
    <xf numFmtId="0" fontId="6" fillId="0" borderId="10"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10" xfId="0" applyFont="1" applyFill="1" applyBorder="1" applyAlignment="1">
      <alignment horizontal="left" vertical="top" wrapText="1"/>
    </xf>
    <xf numFmtId="0" fontId="0" fillId="0" borderId="0" xfId="0"/>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7" xfId="0" applyFont="1" applyFill="1" applyBorder="1" applyAlignment="1">
      <alignment horizontal="left" vertical="top" wrapText="1"/>
    </xf>
    <xf numFmtId="0" fontId="6" fillId="0" borderId="5" xfId="0" applyFont="1" applyBorder="1" applyAlignment="1">
      <alignment horizontal="left" vertical="top" wrapText="1"/>
    </xf>
    <xf numFmtId="0" fontId="6" fillId="0" borderId="10" xfId="0" applyFont="1" applyBorder="1" applyAlignment="1">
      <alignment horizontal="left" vertical="top" wrapText="1"/>
    </xf>
    <xf numFmtId="0" fontId="5" fillId="0" borderId="0" xfId="0" applyFont="1" applyBorder="1" applyAlignment="1">
      <alignment horizontal="left" vertical="top" wrapText="1"/>
    </xf>
    <xf numFmtId="0" fontId="0" fillId="0" borderId="0" xfId="0" applyAlignment="1">
      <alignment wrapText="1"/>
    </xf>
    <xf numFmtId="17" fontId="0" fillId="0" borderId="14" xfId="0" applyNumberFormat="1" applyBorder="1" applyAlignment="1">
      <alignment horizontal="center" vertical="center" wrapText="1"/>
    </xf>
    <xf numFmtId="0" fontId="0" fillId="0" borderId="15" xfId="0" applyBorder="1" applyAlignment="1">
      <alignment horizontal="center" vertical="center" wrapText="1"/>
    </xf>
    <xf numFmtId="3" fontId="0" fillId="0" borderId="15" xfId="0" applyNumberFormat="1" applyBorder="1" applyAlignment="1">
      <alignment horizontal="center" vertical="center" wrapText="1"/>
    </xf>
    <xf numFmtId="0" fontId="0" fillId="0" borderId="16" xfId="0" applyBorder="1" applyAlignment="1">
      <alignment horizontal="center" vertical="center" wrapText="1"/>
    </xf>
    <xf numFmtId="0" fontId="0" fillId="0" borderId="0" xfId="0" applyAlignment="1">
      <alignment vertical="center"/>
    </xf>
    <xf numFmtId="0" fontId="0" fillId="0" borderId="0" xfId="0" applyAlignment="1">
      <alignment horizontal="center"/>
    </xf>
    <xf numFmtId="0" fontId="10" fillId="3" borderId="1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0" fillId="4" borderId="16" xfId="0" applyFill="1" applyBorder="1" applyAlignment="1">
      <alignment horizontal="center" vertical="center" wrapText="1"/>
    </xf>
    <xf numFmtId="3" fontId="0" fillId="4" borderId="15" xfId="0" applyNumberFormat="1" applyFill="1" applyBorder="1" applyAlignment="1">
      <alignment horizontal="center" vertical="center" wrapText="1"/>
    </xf>
    <xf numFmtId="17" fontId="0" fillId="4" borderId="14" xfId="0" applyNumberFormat="1" applyFill="1" applyBorder="1" applyAlignment="1">
      <alignment horizontal="center" vertical="center" wrapText="1"/>
    </xf>
    <xf numFmtId="0" fontId="0" fillId="4" borderId="15" xfId="0" applyFill="1" applyBorder="1" applyAlignment="1">
      <alignment horizontal="center" vertical="center" wrapText="1"/>
    </xf>
    <xf numFmtId="0" fontId="0" fillId="4" borderId="15" xfId="0" applyFill="1" applyBorder="1" applyAlignment="1">
      <alignment horizontal="left" vertical="center" wrapText="1"/>
    </xf>
    <xf numFmtId="14" fontId="15" fillId="6" borderId="21" xfId="0" applyNumberFormat="1" applyFont="1" applyFill="1" applyBorder="1" applyAlignment="1">
      <alignment horizontal="center" vertical="center" wrapText="1"/>
    </xf>
    <xf numFmtId="0" fontId="15" fillId="6" borderId="21" xfId="0" applyFont="1" applyFill="1" applyBorder="1" applyAlignment="1">
      <alignment horizontal="center" vertical="center" wrapText="1"/>
    </xf>
    <xf numFmtId="0" fontId="15" fillId="6" borderId="21" xfId="0" applyFont="1" applyFill="1" applyBorder="1" applyAlignment="1">
      <alignment horizontal="left" vertical="center" wrapText="1"/>
    </xf>
    <xf numFmtId="14" fontId="14" fillId="6" borderId="21" xfId="0" applyNumberFormat="1" applyFont="1" applyFill="1" applyBorder="1" applyAlignment="1">
      <alignment horizontal="center"/>
    </xf>
    <xf numFmtId="0" fontId="15" fillId="6" borderId="21" xfId="0" applyFont="1" applyFill="1" applyBorder="1" applyAlignment="1">
      <alignment vertical="center" wrapText="1"/>
    </xf>
    <xf numFmtId="14" fontId="16" fillId="0" borderId="21" xfId="0" applyNumberFormat="1" applyFont="1" applyFill="1" applyBorder="1" applyAlignment="1">
      <alignment horizontal="center" vertical="center" wrapText="1"/>
    </xf>
    <xf numFmtId="0" fontId="16" fillId="0" borderId="21" xfId="0" applyFont="1" applyFill="1" applyBorder="1" applyAlignment="1">
      <alignment horizontal="center" vertical="center" wrapText="1"/>
    </xf>
    <xf numFmtId="0" fontId="16" fillId="0" borderId="21" xfId="0" applyFont="1" applyFill="1" applyBorder="1" applyAlignment="1">
      <alignment horizontal="left" vertical="center" wrapText="1"/>
    </xf>
    <xf numFmtId="0" fontId="16" fillId="0" borderId="22" xfId="0" applyFont="1" applyFill="1" applyBorder="1" applyAlignment="1">
      <alignment horizontal="center" vertical="center" wrapText="1"/>
    </xf>
    <xf numFmtId="14" fontId="16" fillId="0" borderId="21" xfId="0" applyNumberFormat="1" applyFont="1" applyFill="1" applyBorder="1" applyAlignment="1">
      <alignment horizontal="center"/>
    </xf>
    <xf numFmtId="0" fontId="16" fillId="0" borderId="21" xfId="0" applyFont="1" applyFill="1" applyBorder="1" applyAlignment="1">
      <alignment vertical="center" wrapText="1"/>
    </xf>
    <xf numFmtId="0" fontId="0" fillId="0" borderId="0" xfId="0" applyFont="1" applyFill="1"/>
    <xf numFmtId="16" fontId="16" fillId="0" borderId="21" xfId="0" applyNumberFormat="1" applyFont="1" applyFill="1" applyBorder="1" applyAlignment="1">
      <alignment horizontal="center" vertical="center" wrapText="1"/>
    </xf>
    <xf numFmtId="14" fontId="16" fillId="0" borderId="23" xfId="0" applyNumberFormat="1" applyFont="1" applyBorder="1" applyAlignment="1">
      <alignment horizontal="center" vertical="center"/>
    </xf>
    <xf numFmtId="0" fontId="16" fillId="0" borderId="23" xfId="0" applyFont="1" applyBorder="1" applyAlignment="1">
      <alignment horizontal="center" vertical="center"/>
    </xf>
    <xf numFmtId="0" fontId="16" fillId="0" borderId="23" xfId="0" applyFont="1" applyBorder="1" applyAlignment="1">
      <alignment horizontal="left" vertical="center" wrapText="1"/>
    </xf>
    <xf numFmtId="0" fontId="16" fillId="0" borderId="24" xfId="0" applyFont="1" applyBorder="1" applyAlignment="1">
      <alignment horizontal="center" vertical="center"/>
    </xf>
    <xf numFmtId="0" fontId="0" fillId="0" borderId="0" xfId="0" applyAlignment="1"/>
    <xf numFmtId="0" fontId="16" fillId="0" borderId="21" xfId="0" applyFont="1" applyBorder="1" applyAlignment="1">
      <alignment horizontal="center" vertical="center"/>
    </xf>
    <xf numFmtId="18" fontId="16" fillId="0" borderId="23" xfId="0" applyNumberFormat="1" applyFont="1" applyBorder="1" applyAlignment="1">
      <alignment horizontal="center" vertical="center"/>
    </xf>
    <xf numFmtId="14" fontId="16" fillId="0" borderId="23" xfId="0" applyNumberFormat="1" applyFont="1" applyFill="1" applyBorder="1" applyAlignment="1">
      <alignment horizontal="center" vertical="center"/>
    </xf>
    <xf numFmtId="0" fontId="16" fillId="0" borderId="23" xfId="0" applyFont="1" applyFill="1" applyBorder="1" applyAlignment="1">
      <alignment horizontal="center" vertical="center"/>
    </xf>
    <xf numFmtId="0" fontId="16" fillId="0" borderId="23" xfId="0" applyFont="1" applyFill="1" applyBorder="1" applyAlignment="1">
      <alignment horizontal="left" vertical="center" wrapText="1"/>
    </xf>
    <xf numFmtId="0" fontId="16" fillId="0" borderId="24" xfId="0" applyFont="1" applyFill="1" applyBorder="1" applyAlignment="1">
      <alignment horizontal="center" vertical="center"/>
    </xf>
    <xf numFmtId="0" fontId="0" fillId="0" borderId="0" xfId="0" applyFill="1" applyAlignment="1"/>
    <xf numFmtId="0" fontId="17" fillId="0" borderId="23" xfId="0" applyFont="1" applyBorder="1" applyAlignment="1">
      <alignment horizontal="left" vertical="center" wrapText="1"/>
    </xf>
    <xf numFmtId="0" fontId="16" fillId="0" borderId="23" xfId="0" applyFont="1" applyFill="1" applyBorder="1" applyAlignment="1">
      <alignment horizontal="center" vertical="center" wrapText="1"/>
    </xf>
    <xf numFmtId="0" fontId="16" fillId="0" borderId="23" xfId="0" applyNumberFormat="1" applyFont="1" applyBorder="1" applyAlignment="1">
      <alignment horizontal="center" vertical="center"/>
    </xf>
    <xf numFmtId="6" fontId="16" fillId="0" borderId="24" xfId="0" applyNumberFormat="1" applyFont="1" applyBorder="1" applyAlignment="1">
      <alignment horizontal="center" vertical="center"/>
    </xf>
    <xf numFmtId="14" fontId="16" fillId="0" borderId="23" xfId="0" applyNumberFormat="1" applyFont="1" applyBorder="1" applyAlignment="1">
      <alignment horizontal="center"/>
    </xf>
    <xf numFmtId="0" fontId="16" fillId="0" borderId="23" xfId="0" applyFont="1" applyBorder="1" applyAlignment="1">
      <alignment horizontal="center"/>
    </xf>
    <xf numFmtId="0" fontId="16" fillId="0" borderId="23" xfId="0" applyFont="1" applyBorder="1"/>
    <xf numFmtId="20" fontId="16" fillId="0" borderId="23" xfId="0" applyNumberFormat="1" applyFont="1" applyBorder="1" applyAlignment="1">
      <alignment horizontal="center" vertical="center"/>
    </xf>
    <xf numFmtId="44" fontId="16" fillId="0" borderId="23" xfId="1" applyFont="1" applyBorder="1" applyAlignment="1">
      <alignment horizontal="center" vertical="center"/>
    </xf>
    <xf numFmtId="44" fontId="16" fillId="0" borderId="23" xfId="0" applyNumberFormat="1" applyFont="1" applyBorder="1" applyAlignment="1">
      <alignment horizontal="center" vertical="center"/>
    </xf>
    <xf numFmtId="18" fontId="16" fillId="0" borderId="23" xfId="0" applyNumberFormat="1" applyFont="1" applyFill="1" applyBorder="1" applyAlignment="1">
      <alignment horizontal="center" vertical="center"/>
    </xf>
    <xf numFmtId="16" fontId="16" fillId="0" borderId="23" xfId="0" applyNumberFormat="1" applyFont="1" applyBorder="1" applyAlignment="1">
      <alignment horizontal="center" vertical="center"/>
    </xf>
    <xf numFmtId="0" fontId="16" fillId="0" borderId="0" xfId="0" applyFont="1" applyAlignment="1">
      <alignment horizontal="left" vertical="center" wrapText="1"/>
    </xf>
    <xf numFmtId="0" fontId="0" fillId="0" borderId="0" xfId="0" applyBorder="1" applyAlignment="1"/>
    <xf numFmtId="0" fontId="16" fillId="0" borderId="23" xfId="0" applyFont="1" applyBorder="1" applyAlignment="1"/>
    <xf numFmtId="44" fontId="0" fillId="0" borderId="23" xfId="1" applyFont="1" applyBorder="1"/>
    <xf numFmtId="0" fontId="0" fillId="0" borderId="23" xfId="0" applyBorder="1" applyAlignment="1">
      <alignment wrapText="1"/>
    </xf>
    <xf numFmtId="0" fontId="18" fillId="3" borderId="23" xfId="0" applyFont="1" applyFill="1" applyBorder="1"/>
    <xf numFmtId="0" fontId="0" fillId="0" borderId="23" xfId="0" applyBorder="1" applyAlignment="1">
      <alignment horizontal="center" vertical="center"/>
    </xf>
    <xf numFmtId="44" fontId="0" fillId="0" borderId="23" xfId="1" applyFont="1" applyBorder="1" applyAlignment="1">
      <alignment horizontal="center" vertical="center"/>
    </xf>
    <xf numFmtId="0" fontId="0" fillId="0" borderId="23" xfId="0" applyBorder="1" applyAlignment="1">
      <alignment horizontal="center" vertical="center" wrapText="1"/>
    </xf>
    <xf numFmtId="0" fontId="0" fillId="0" borderId="23" xfId="0" applyFill="1" applyBorder="1" applyAlignment="1">
      <alignment horizontal="center" vertical="center"/>
    </xf>
    <xf numFmtId="44" fontId="0" fillId="0" borderId="0" xfId="0" applyNumberFormat="1"/>
    <xf numFmtId="0" fontId="0" fillId="0" borderId="23" xfId="0" applyFill="1" applyBorder="1" applyAlignment="1">
      <alignment horizontal="center" vertical="center" wrapText="1"/>
    </xf>
    <xf numFmtId="44" fontId="0" fillId="0" borderId="23" xfId="1" applyFont="1" applyFill="1" applyBorder="1" applyAlignment="1">
      <alignment horizontal="center" vertical="center"/>
    </xf>
    <xf numFmtId="0" fontId="21" fillId="3" borderId="25" xfId="0" applyFont="1" applyFill="1" applyBorder="1"/>
    <xf numFmtId="0" fontId="21" fillId="3" borderId="26" xfId="0" applyFont="1" applyFill="1" applyBorder="1"/>
    <xf numFmtId="0" fontId="21" fillId="3" borderId="26" xfId="0" applyFont="1" applyFill="1" applyBorder="1" applyAlignment="1">
      <alignment wrapText="1"/>
    </xf>
    <xf numFmtId="0" fontId="0" fillId="0" borderId="21" xfId="0" applyBorder="1" applyAlignment="1">
      <alignment horizontal="center" vertical="center"/>
    </xf>
    <xf numFmtId="0" fontId="0" fillId="0" borderId="21" xfId="0" applyBorder="1" applyAlignment="1">
      <alignment vertical="center" wrapText="1"/>
    </xf>
    <xf numFmtId="0" fontId="0" fillId="0" borderId="21" xfId="0" applyFill="1" applyBorder="1"/>
    <xf numFmtId="0" fontId="0" fillId="0" borderId="21" xfId="0" applyBorder="1"/>
    <xf numFmtId="6" fontId="0" fillId="0" borderId="21" xfId="0" applyNumberFormat="1" applyBorder="1"/>
    <xf numFmtId="0" fontId="0" fillId="0" borderId="23" xfId="0" applyFont="1" applyBorder="1" applyAlignment="1">
      <alignment horizontal="center" vertical="center"/>
    </xf>
    <xf numFmtId="0" fontId="0" fillId="0" borderId="23" xfId="0" applyBorder="1" applyAlignment="1">
      <alignment vertical="center" wrapText="1"/>
    </xf>
    <xf numFmtId="0" fontId="0" fillId="0" borderId="23" xfId="0" applyFill="1" applyBorder="1"/>
    <xf numFmtId="0" fontId="0" fillId="0" borderId="23" xfId="0" applyBorder="1"/>
    <xf numFmtId="0" fontId="0" fillId="0" borderId="32" xfId="0" applyBorder="1" applyAlignment="1">
      <alignment wrapText="1"/>
    </xf>
    <xf numFmtId="0" fontId="0" fillId="0" borderId="23" xfId="0" applyFont="1" applyFill="1" applyBorder="1" applyAlignment="1">
      <alignment horizontal="center" vertical="center"/>
    </xf>
    <xf numFmtId="0" fontId="0" fillId="0" borderId="23" xfId="0" applyFill="1" applyBorder="1" applyAlignment="1">
      <alignment vertical="center" wrapText="1"/>
    </xf>
    <xf numFmtId="0" fontId="0" fillId="4" borderId="23" xfId="0" applyFill="1" applyBorder="1" applyAlignment="1">
      <alignment horizontal="center" vertical="center"/>
    </xf>
    <xf numFmtId="0" fontId="0" fillId="4" borderId="23" xfId="0" applyFont="1" applyFill="1" applyBorder="1" applyAlignment="1">
      <alignment horizontal="center" vertical="center"/>
    </xf>
    <xf numFmtId="0" fontId="0" fillId="4" borderId="23" xfId="0" applyFill="1" applyBorder="1" applyAlignment="1">
      <alignment vertical="center" wrapText="1"/>
    </xf>
    <xf numFmtId="0" fontId="0" fillId="4" borderId="23" xfId="0" applyFill="1" applyBorder="1"/>
    <xf numFmtId="0" fontId="0" fillId="4" borderId="32" xfId="0" applyFill="1" applyBorder="1" applyAlignment="1">
      <alignment wrapText="1"/>
    </xf>
    <xf numFmtId="0" fontId="0" fillId="4" borderId="33" xfId="0" applyFill="1" applyBorder="1" applyAlignment="1">
      <alignment wrapText="1"/>
    </xf>
    <xf numFmtId="44" fontId="0" fillId="0" borderId="0" xfId="1" applyFont="1"/>
    <xf numFmtId="0" fontId="0" fillId="4" borderId="0" xfId="0" applyFill="1"/>
    <xf numFmtId="44" fontId="0" fillId="4" borderId="0" xfId="1" applyFont="1" applyFill="1"/>
    <xf numFmtId="0" fontId="0" fillId="4" borderId="0" xfId="0" applyFill="1" applyBorder="1" applyAlignment="1">
      <alignment vertical="center" wrapText="1"/>
    </xf>
    <xf numFmtId="6" fontId="0" fillId="0" borderId="0" xfId="1" applyNumberFormat="1" applyFont="1"/>
    <xf numFmtId="0" fontId="10" fillId="0" borderId="0" xfId="0" applyFont="1" applyAlignment="1">
      <alignment vertical="center"/>
    </xf>
    <xf numFmtId="0" fontId="5" fillId="0" borderId="11" xfId="0" applyFont="1" applyBorder="1" applyAlignment="1">
      <alignment horizontal="left" vertical="top" wrapText="1"/>
    </xf>
    <xf numFmtId="0" fontId="5" fillId="0" borderId="4" xfId="0" applyFont="1" applyBorder="1" applyAlignment="1">
      <alignment horizontal="left" vertical="top" wrapText="1"/>
    </xf>
    <xf numFmtId="0" fontId="5" fillId="0" borderId="9" xfId="0" applyFont="1" applyBorder="1" applyAlignment="1">
      <alignment horizontal="left" vertical="top" wrapText="1"/>
    </xf>
    <xf numFmtId="0" fontId="5" fillId="0" borderId="11"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9" xfId="0" applyFont="1" applyFill="1" applyBorder="1" applyAlignment="1">
      <alignment horizontal="left" vertical="top" wrapText="1"/>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5" fillId="0" borderId="8" xfId="0" applyFont="1" applyBorder="1" applyAlignment="1">
      <alignment horizontal="left" vertical="top" wrapText="1"/>
    </xf>
    <xf numFmtId="0" fontId="6" fillId="0" borderId="8"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9" xfId="0" applyFont="1" applyFill="1" applyBorder="1" applyAlignment="1">
      <alignment horizontal="left" vertical="top" wrapText="1"/>
    </xf>
    <xf numFmtId="0" fontId="6" fillId="0" borderId="8" xfId="0" applyFont="1" applyFill="1" applyBorder="1" applyAlignment="1">
      <alignment horizontal="center" vertical="top" wrapText="1"/>
    </xf>
    <xf numFmtId="0" fontId="6" fillId="0" borderId="4" xfId="0" applyFont="1" applyFill="1" applyBorder="1" applyAlignment="1">
      <alignment horizontal="center" vertical="top" wrapText="1"/>
    </xf>
    <xf numFmtId="0" fontId="6" fillId="0" borderId="9" xfId="0" applyFont="1" applyFill="1" applyBorder="1" applyAlignment="1">
      <alignment horizontal="center" vertical="top" wrapText="1"/>
    </xf>
    <xf numFmtId="0" fontId="6" fillId="0" borderId="11" xfId="0" applyFont="1" applyFill="1" applyBorder="1" applyAlignment="1">
      <alignment horizontal="left" vertical="top" wrapText="1"/>
    </xf>
    <xf numFmtId="0" fontId="6" fillId="0" borderId="11" xfId="0" applyFont="1" applyBorder="1" applyAlignment="1">
      <alignment horizontal="left" vertical="top" wrapText="1"/>
    </xf>
    <xf numFmtId="0" fontId="6" fillId="0" borderId="4" xfId="0" applyFont="1" applyBorder="1" applyAlignment="1">
      <alignment horizontal="left" vertical="top" wrapText="1"/>
    </xf>
    <xf numFmtId="0" fontId="6" fillId="0" borderId="9" xfId="0" applyFont="1" applyBorder="1" applyAlignment="1">
      <alignment horizontal="left" vertical="top" wrapText="1"/>
    </xf>
    <xf numFmtId="0" fontId="5" fillId="0" borderId="11" xfId="0" applyFont="1" applyFill="1" applyBorder="1" applyAlignment="1">
      <alignment horizontal="left" vertical="top" wrapText="1" indent="1"/>
    </xf>
    <xf numFmtId="0" fontId="5" fillId="0" borderId="4" xfId="0" applyFont="1" applyFill="1" applyBorder="1" applyAlignment="1">
      <alignment horizontal="left" vertical="top" wrapText="1" indent="1"/>
    </xf>
    <xf numFmtId="0" fontId="5" fillId="0" borderId="9" xfId="0" applyFont="1" applyFill="1" applyBorder="1" applyAlignment="1">
      <alignment horizontal="left" vertical="top" wrapText="1" indent="1"/>
    </xf>
    <xf numFmtId="0" fontId="6" fillId="0" borderId="11" xfId="0" applyFont="1" applyBorder="1" applyAlignment="1">
      <alignment horizontal="left" vertical="top" wrapText="1" indent="1"/>
    </xf>
    <xf numFmtId="0" fontId="6" fillId="0" borderId="4" xfId="0" applyFont="1" applyBorder="1" applyAlignment="1">
      <alignment horizontal="left" vertical="top" wrapText="1" indent="1"/>
    </xf>
    <xf numFmtId="0" fontId="6" fillId="0" borderId="9" xfId="0" applyFont="1" applyBorder="1" applyAlignment="1">
      <alignment horizontal="left" vertical="top" wrapText="1" indent="1"/>
    </xf>
    <xf numFmtId="0" fontId="6" fillId="0" borderId="8" xfId="0" applyFont="1" applyBorder="1" applyAlignment="1">
      <alignment horizontal="left" vertical="top" wrapText="1"/>
    </xf>
    <xf numFmtId="14" fontId="13" fillId="5" borderId="19" xfId="0" applyNumberFormat="1" applyFont="1" applyFill="1" applyBorder="1" applyAlignment="1">
      <alignment horizontal="center"/>
    </xf>
    <xf numFmtId="14" fontId="13" fillId="5" borderId="20" xfId="0" applyNumberFormat="1" applyFont="1" applyFill="1" applyBorder="1" applyAlignment="1">
      <alignment horizontal="center"/>
    </xf>
    <xf numFmtId="14" fontId="13" fillId="5" borderId="13" xfId="0" applyNumberFormat="1" applyFont="1" applyFill="1" applyBorder="1" applyAlignment="1">
      <alignment horizontal="center"/>
    </xf>
    <xf numFmtId="0" fontId="13" fillId="5" borderId="19" xfId="0" applyFont="1" applyFill="1" applyBorder="1" applyAlignment="1">
      <alignment horizontal="center"/>
    </xf>
    <xf numFmtId="0" fontId="13" fillId="5" borderId="20" xfId="0" applyFont="1" applyFill="1" applyBorder="1" applyAlignment="1">
      <alignment horizontal="center"/>
    </xf>
    <xf numFmtId="0" fontId="13" fillId="5" borderId="13" xfId="0" applyFont="1" applyFill="1" applyBorder="1" applyAlignment="1">
      <alignment horizontal="center"/>
    </xf>
    <xf numFmtId="14" fontId="14" fillId="6" borderId="19" xfId="0" applyNumberFormat="1" applyFont="1" applyFill="1" applyBorder="1" applyAlignment="1">
      <alignment horizontal="center"/>
    </xf>
    <xf numFmtId="14" fontId="14" fillId="6" borderId="20" xfId="0" applyNumberFormat="1" applyFont="1" applyFill="1" applyBorder="1" applyAlignment="1">
      <alignment horizontal="center"/>
    </xf>
    <xf numFmtId="14" fontId="14" fillId="6" borderId="13" xfId="0" applyNumberFormat="1" applyFont="1" applyFill="1" applyBorder="1" applyAlignment="1">
      <alignment horizontal="center"/>
    </xf>
    <xf numFmtId="0" fontId="14" fillId="6" borderId="19" xfId="0" applyFont="1" applyFill="1" applyBorder="1" applyAlignment="1">
      <alignment horizontal="center" vertical="center"/>
    </xf>
    <xf numFmtId="0" fontId="14" fillId="6" borderId="13" xfId="0" applyFont="1" applyFill="1" applyBorder="1" applyAlignment="1">
      <alignment horizontal="center" vertical="center"/>
    </xf>
    <xf numFmtId="0" fontId="14" fillId="6" borderId="20" xfId="0" applyFont="1" applyFill="1" applyBorder="1" applyAlignment="1">
      <alignment horizontal="center" vertical="center"/>
    </xf>
    <xf numFmtId="0" fontId="11" fillId="0" borderId="18" xfId="0" applyFont="1" applyBorder="1" applyAlignment="1">
      <alignment horizontal="center" vertical="center"/>
    </xf>
    <xf numFmtId="17" fontId="0" fillId="4" borderId="17" xfId="0" applyNumberFormat="1" applyFill="1" applyBorder="1" applyAlignment="1">
      <alignment horizontal="center" vertical="center" wrapText="1"/>
    </xf>
    <xf numFmtId="17" fontId="0" fillId="4" borderId="14" xfId="0" applyNumberFormat="1" applyFill="1" applyBorder="1" applyAlignment="1">
      <alignment horizontal="center" vertical="center" wrapText="1"/>
    </xf>
    <xf numFmtId="0" fontId="0" fillId="4" borderId="17"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17" xfId="0" applyFill="1" applyBorder="1" applyAlignment="1">
      <alignment horizontal="left" vertical="center" wrapText="1"/>
    </xf>
    <xf numFmtId="0" fontId="0" fillId="4" borderId="14" xfId="0" applyFill="1" applyBorder="1" applyAlignment="1">
      <alignment horizontal="left" vertical="center" wrapText="1"/>
    </xf>
    <xf numFmtId="17" fontId="0" fillId="0" borderId="17" xfId="0" applyNumberFormat="1" applyBorder="1" applyAlignment="1">
      <alignment horizontal="center" vertical="center" wrapText="1"/>
    </xf>
    <xf numFmtId="17" fontId="0" fillId="0" borderId="14" xfId="0" applyNumberFormat="1" applyBorder="1" applyAlignment="1">
      <alignment horizontal="center" vertical="center" wrapText="1"/>
    </xf>
    <xf numFmtId="0" fontId="0" fillId="0" borderId="17" xfId="0" applyBorder="1" applyAlignment="1">
      <alignment horizontal="center" vertical="center" wrapText="1"/>
    </xf>
    <xf numFmtId="0" fontId="0" fillId="0" borderId="14" xfId="0" applyBorder="1" applyAlignment="1">
      <alignment horizontal="center" vertical="center" wrapText="1"/>
    </xf>
    <xf numFmtId="3" fontId="0" fillId="0" borderId="17" xfId="0" applyNumberFormat="1" applyBorder="1" applyAlignment="1">
      <alignment horizontal="center" vertical="center" wrapText="1"/>
    </xf>
    <xf numFmtId="3" fontId="0" fillId="0" borderId="14" xfId="0" applyNumberFormat="1" applyBorder="1" applyAlignment="1">
      <alignment horizontal="center" vertical="center" wrapText="1"/>
    </xf>
    <xf numFmtId="0" fontId="0" fillId="0" borderId="28" xfId="0" applyBorder="1" applyAlignment="1">
      <alignment horizontal="left" vertical="center" wrapText="1"/>
    </xf>
    <xf numFmtId="0" fontId="0" fillId="0" borderId="30" xfId="0" applyBorder="1" applyAlignment="1">
      <alignment horizontal="left" vertical="center" wrapText="1"/>
    </xf>
    <xf numFmtId="0" fontId="0" fillId="0" borderId="31" xfId="0" applyBorder="1" applyAlignment="1">
      <alignment horizontal="left" vertical="center" wrapText="1"/>
    </xf>
    <xf numFmtId="0" fontId="19" fillId="0" borderId="0" xfId="0" applyFont="1" applyAlignment="1">
      <alignment horizontal="center"/>
    </xf>
    <xf numFmtId="0" fontId="20" fillId="0" borderId="0" xfId="0" applyFont="1" applyAlignment="1">
      <alignment horizontal="center"/>
    </xf>
    <xf numFmtId="0" fontId="0" fillId="0" borderId="21" xfId="0" applyBorder="1" applyAlignment="1">
      <alignment horizontal="center" vertical="center"/>
    </xf>
    <xf numFmtId="0" fontId="0" fillId="0" borderId="23" xfId="0" applyBorder="1" applyAlignment="1">
      <alignment horizontal="center" vertical="center"/>
    </xf>
    <xf numFmtId="0" fontId="0" fillId="0" borderId="27" xfId="0" applyBorder="1" applyAlignment="1">
      <alignment horizontal="center"/>
    </xf>
    <xf numFmtId="0" fontId="0" fillId="0" borderId="29" xfId="0" applyBorder="1" applyAlignment="1">
      <alignment horizontal="center"/>
    </xf>
    <xf numFmtId="0" fontId="0" fillId="0" borderId="21" xfId="0" applyBorder="1" applyAlignment="1">
      <alignment horizontal="center"/>
    </xf>
    <xf numFmtId="0" fontId="0" fillId="0" borderId="21" xfId="0" applyFill="1" applyBorder="1" applyAlignment="1">
      <alignment horizontal="center" vertical="center"/>
    </xf>
    <xf numFmtId="0" fontId="0" fillId="0" borderId="23" xfId="0" applyFill="1" applyBorder="1" applyAlignment="1">
      <alignment horizontal="center" vertical="center"/>
    </xf>
    <xf numFmtId="0" fontId="0" fillId="0" borderId="34" xfId="0" applyBorder="1"/>
    <xf numFmtId="0" fontId="0" fillId="0" borderId="35" xfId="0" applyBorder="1"/>
    <xf numFmtId="0" fontId="0" fillId="0" borderId="36" xfId="0" applyBorder="1" applyAlignment="1">
      <alignment horizontal="center" vertical="center"/>
    </xf>
    <xf numFmtId="44" fontId="0" fillId="0" borderId="37" xfId="1" applyFont="1" applyBorder="1"/>
    <xf numFmtId="0" fontId="0" fillId="0" borderId="38" xfId="0" applyBorder="1"/>
    <xf numFmtId="0" fontId="0" fillId="0" borderId="38" xfId="0" applyFill="1" applyBorder="1" applyAlignment="1">
      <alignment wrapText="1"/>
    </xf>
    <xf numFmtId="0" fontId="0" fillId="0" borderId="39" xfId="0" applyBorder="1" applyAlignment="1">
      <alignment horizontal="center" vertical="center"/>
    </xf>
    <xf numFmtId="44" fontId="0" fillId="0" borderId="30" xfId="1" applyFont="1" applyBorder="1"/>
    <xf numFmtId="0" fontId="0" fillId="0" borderId="29" xfId="0" applyBorder="1"/>
    <xf numFmtId="0" fontId="0" fillId="0" borderId="40" xfId="0" applyBorder="1"/>
    <xf numFmtId="0" fontId="0" fillId="0" borderId="40" xfId="0" applyFill="1" applyBorder="1"/>
    <xf numFmtId="0" fontId="0" fillId="0" borderId="41" xfId="0" applyBorder="1"/>
    <xf numFmtId="44" fontId="0" fillId="0" borderId="34" xfId="1" applyFont="1" applyBorder="1"/>
    <xf numFmtId="0" fontId="0" fillId="0" borderId="35" xfId="0" applyFill="1" applyBorder="1"/>
    <xf numFmtId="0" fontId="0" fillId="0" borderId="42" xfId="0" applyBorder="1"/>
    <xf numFmtId="0" fontId="0" fillId="0" borderId="42" xfId="0" applyFill="1" applyBorder="1"/>
    <xf numFmtId="0" fontId="0" fillId="0" borderId="43" xfId="0" applyBorder="1" applyAlignment="1">
      <alignment horizontal="center" vertical="center"/>
    </xf>
    <xf numFmtId="0" fontId="0" fillId="0" borderId="44" xfId="0" applyBorder="1" applyAlignment="1">
      <alignment horizontal="center" vertical="center"/>
    </xf>
    <xf numFmtId="44" fontId="0" fillId="0" borderId="31" xfId="1" applyFont="1" applyBorder="1"/>
    <xf numFmtId="0" fontId="0" fillId="0" borderId="23" xfId="0" applyFill="1" applyBorder="1" applyAlignment="1">
      <alignment wrapText="1"/>
    </xf>
    <xf numFmtId="44" fontId="0" fillId="0" borderId="29" xfId="1" applyFont="1" applyBorder="1"/>
    <xf numFmtId="44" fontId="0" fillId="0" borderId="21" xfId="1" applyFont="1" applyBorder="1"/>
    <xf numFmtId="0" fontId="0" fillId="7" borderId="35" xfId="0" applyFill="1" applyBorder="1"/>
    <xf numFmtId="0" fontId="0" fillId="7" borderId="23" xfId="0" applyFill="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9.jpg"/><Relationship Id="rId2" Type="http://schemas.openxmlformats.org/officeDocument/2006/relationships/image" Target="../media/image8.jpg"/><Relationship Id="rId1" Type="http://schemas.openxmlformats.org/officeDocument/2006/relationships/image" Target="../media/image7.jpg"/></Relationships>
</file>

<file path=xl/drawings/_rels/drawing5.xml.rels><?xml version="1.0" encoding="UTF-8" standalone="yes"?>
<Relationships xmlns="http://schemas.openxmlformats.org/package/2006/relationships"><Relationship Id="rId1" Type="http://schemas.openxmlformats.org/officeDocument/2006/relationships/image" Target="../media/image10.jpg"/></Relationships>
</file>

<file path=xl/drawings/_rels/drawing6.xml.rels><?xml version="1.0" encoding="UTF-8" standalone="yes"?>
<Relationships xmlns="http://schemas.openxmlformats.org/package/2006/relationships"><Relationship Id="rId1" Type="http://schemas.openxmlformats.org/officeDocument/2006/relationships/image" Target="../media/image1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7772400" cy="10058400"/>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772400" cy="10058400"/>
        </a:xfrm>
        <a:prstGeom prst="rect">
          <a:avLst/>
        </a:prstGeom>
      </xdr:spPr>
    </xdr:pic>
    <xdr:clientData/>
  </xdr:oneCellAnchor>
  <xdr:oneCellAnchor>
    <xdr:from>
      <xdr:col>14</xdr:col>
      <xdr:colOff>0</xdr:colOff>
      <xdr:row>1</xdr:row>
      <xdr:rowOff>0</xdr:rowOff>
    </xdr:from>
    <xdr:ext cx="7772400" cy="10058400"/>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34400" y="190500"/>
          <a:ext cx="7772400" cy="100584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238125</xdr:colOff>
      <xdr:row>39</xdr:row>
      <xdr:rowOff>142875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820525" cy="7572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390525</xdr:colOff>
      <xdr:row>0</xdr:row>
      <xdr:rowOff>85725</xdr:rowOff>
    </xdr:from>
    <xdr:to>
      <xdr:col>33</xdr:col>
      <xdr:colOff>323850</xdr:colOff>
      <xdr:row>41</xdr:row>
      <xdr:rowOff>171450</xdr:rowOff>
    </xdr:to>
    <xdr:pic>
      <xdr:nvPicPr>
        <xdr:cNvPr id="3"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582525" y="85725"/>
          <a:ext cx="7858125" cy="789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581025</xdr:colOff>
      <xdr:row>40</xdr:row>
      <xdr:rowOff>47625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773025" cy="7667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314325</xdr:colOff>
      <xdr:row>0</xdr:row>
      <xdr:rowOff>38100</xdr:rowOff>
    </xdr:from>
    <xdr:to>
      <xdr:col>26</xdr:col>
      <xdr:colOff>323850</xdr:colOff>
      <xdr:row>40</xdr:row>
      <xdr:rowOff>123825</xdr:rowOff>
    </xdr:to>
    <xdr:pic>
      <xdr:nvPicPr>
        <xdr:cNvPr id="3"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115925" y="38100"/>
          <a:ext cx="3057525" cy="770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247650</xdr:colOff>
      <xdr:row>0</xdr:row>
      <xdr:rowOff>142875</xdr:rowOff>
    </xdr:from>
    <xdr:to>
      <xdr:col>13</xdr:col>
      <xdr:colOff>95250</xdr:colOff>
      <xdr:row>53</xdr:row>
      <xdr:rowOff>104775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7650" y="142875"/>
          <a:ext cx="7772400" cy="10058400"/>
        </a:xfrm>
        <a:prstGeom prst="rect">
          <a:avLst/>
        </a:prstGeom>
      </xdr:spPr>
    </xdr:pic>
    <xdr:clientData/>
  </xdr:twoCellAnchor>
  <xdr:twoCellAnchor editAs="oneCell">
    <xdr:from>
      <xdr:col>13</xdr:col>
      <xdr:colOff>495300</xdr:colOff>
      <xdr:row>0</xdr:row>
      <xdr:rowOff>114300</xdr:rowOff>
    </xdr:from>
    <xdr:to>
      <xdr:col>26</xdr:col>
      <xdr:colOff>342900</xdr:colOff>
      <xdr:row>53</xdr:row>
      <xdr:rowOff>76200</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420100" y="114300"/>
          <a:ext cx="7772400" cy="10058400"/>
        </a:xfrm>
        <a:prstGeom prst="rect">
          <a:avLst/>
        </a:prstGeom>
      </xdr:spPr>
    </xdr:pic>
    <xdr:clientData/>
  </xdr:twoCellAnchor>
  <xdr:twoCellAnchor editAs="oneCell">
    <xdr:from>
      <xdr:col>27</xdr:col>
      <xdr:colOff>0</xdr:colOff>
      <xdr:row>1</xdr:row>
      <xdr:rowOff>0</xdr:rowOff>
    </xdr:from>
    <xdr:to>
      <xdr:col>39</xdr:col>
      <xdr:colOff>457200</xdr:colOff>
      <xdr:row>53</xdr:row>
      <xdr:rowOff>152400</xdr:rowOff>
    </xdr:to>
    <xdr:pic>
      <xdr:nvPicPr>
        <xdr:cNvPr id="4"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6459200" y="190500"/>
          <a:ext cx="7772400" cy="10058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561975</xdr:colOff>
      <xdr:row>0</xdr:row>
      <xdr:rowOff>95250</xdr:rowOff>
    </xdr:from>
    <xdr:to>
      <xdr:col>14</xdr:col>
      <xdr:colOff>409575</xdr:colOff>
      <xdr:row>53</xdr:row>
      <xdr:rowOff>57150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71575" y="95250"/>
          <a:ext cx="7772400" cy="100584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24</xdr:col>
      <xdr:colOff>180975</xdr:colOff>
      <xdr:row>40</xdr:row>
      <xdr:rowOff>161925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811375" cy="778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428625</xdr:colOff>
      <xdr:row>39</xdr:row>
      <xdr:rowOff>142875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620625" cy="7572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tabSelected="1" topLeftCell="F4" zoomScale="150" zoomScaleNormal="150" workbookViewId="0">
      <selection activeCell="H29" sqref="H29:H33"/>
    </sheetView>
  </sheetViews>
  <sheetFormatPr defaultRowHeight="15" x14ac:dyDescent="0.25"/>
  <cols>
    <col min="1" max="1" width="26.5703125" style="5" customWidth="1"/>
    <col min="2" max="2" width="27.140625" style="5" customWidth="1"/>
    <col min="3" max="3" width="39.7109375" style="5" customWidth="1"/>
    <col min="4" max="4" width="28.28515625" style="5" customWidth="1"/>
    <col min="5" max="5" width="34" style="5" customWidth="1"/>
    <col min="6" max="6" width="28.85546875" style="5" customWidth="1"/>
    <col min="7" max="7" width="47.28515625" style="5" customWidth="1"/>
    <col min="8" max="8" width="101.140625" style="5" customWidth="1"/>
    <col min="9" max="9" width="54.28515625" style="5" customWidth="1"/>
    <col min="10" max="16384" width="9.140625" style="5"/>
  </cols>
  <sheetData>
    <row r="1" spans="1:9" ht="24" thickBot="1" x14ac:dyDescent="0.3">
      <c r="A1" s="110" t="s">
        <v>29</v>
      </c>
      <c r="B1" s="111"/>
      <c r="C1" s="111"/>
      <c r="D1" s="111"/>
      <c r="E1" s="111"/>
      <c r="F1" s="111"/>
      <c r="G1" s="111"/>
      <c r="H1" s="111"/>
      <c r="I1" s="112"/>
    </row>
    <row r="2" spans="1:9" ht="16.5" thickTop="1" x14ac:dyDescent="0.25">
      <c r="A2" s="6" t="s">
        <v>0</v>
      </c>
      <c r="B2" s="7" t="s">
        <v>1</v>
      </c>
      <c r="C2" s="7" t="s">
        <v>2</v>
      </c>
      <c r="D2" s="7" t="s">
        <v>3</v>
      </c>
      <c r="E2" s="7" t="s">
        <v>4</v>
      </c>
      <c r="F2" s="7" t="s">
        <v>5</v>
      </c>
      <c r="G2" s="7" t="s">
        <v>6</v>
      </c>
      <c r="H2" s="7" t="s">
        <v>7</v>
      </c>
      <c r="I2" s="7" t="s">
        <v>8</v>
      </c>
    </row>
    <row r="3" spans="1:9" ht="53.25" customHeight="1" thickBot="1" x14ac:dyDescent="0.3">
      <c r="A3" s="8" t="s">
        <v>9</v>
      </c>
      <c r="B3" s="9" t="s">
        <v>10</v>
      </c>
      <c r="C3" s="9" t="s">
        <v>11</v>
      </c>
      <c r="D3" s="9" t="s">
        <v>30</v>
      </c>
      <c r="E3" s="9" t="s">
        <v>13</v>
      </c>
      <c r="F3" s="9" t="s">
        <v>14</v>
      </c>
      <c r="G3" s="9" t="s">
        <v>15</v>
      </c>
      <c r="H3" s="9" t="s">
        <v>15</v>
      </c>
      <c r="I3" s="9" t="s">
        <v>16</v>
      </c>
    </row>
    <row r="4" spans="1:9" ht="15.75" customHeight="1" thickTop="1" x14ac:dyDescent="0.25">
      <c r="A4" s="117" t="s">
        <v>31</v>
      </c>
      <c r="B4" s="114" t="s">
        <v>32</v>
      </c>
      <c r="C4" s="114" t="s">
        <v>33</v>
      </c>
      <c r="D4" s="114" t="s">
        <v>24</v>
      </c>
      <c r="E4" s="114" t="s">
        <v>34</v>
      </c>
      <c r="F4" s="114" t="s">
        <v>35</v>
      </c>
      <c r="G4" s="114" t="s">
        <v>36</v>
      </c>
      <c r="H4" s="113" t="s">
        <v>437</v>
      </c>
      <c r="I4" s="1" t="s">
        <v>18</v>
      </c>
    </row>
    <row r="5" spans="1:9" x14ac:dyDescent="0.25">
      <c r="A5" s="118"/>
      <c r="B5" s="115"/>
      <c r="C5" s="115"/>
      <c r="D5" s="115"/>
      <c r="E5" s="115"/>
      <c r="F5" s="115"/>
      <c r="G5" s="115"/>
      <c r="H5" s="105"/>
      <c r="I5" s="1" t="s">
        <v>19</v>
      </c>
    </row>
    <row r="6" spans="1:9" x14ac:dyDescent="0.25">
      <c r="A6" s="118"/>
      <c r="B6" s="115"/>
      <c r="C6" s="115"/>
      <c r="D6" s="115"/>
      <c r="E6" s="115"/>
      <c r="F6" s="115"/>
      <c r="G6" s="115"/>
      <c r="H6" s="105"/>
      <c r="I6" s="1" t="s">
        <v>20</v>
      </c>
    </row>
    <row r="7" spans="1:9" x14ac:dyDescent="0.25">
      <c r="A7" s="118"/>
      <c r="B7" s="115"/>
      <c r="C7" s="115"/>
      <c r="D7" s="115"/>
      <c r="E7" s="115"/>
      <c r="F7" s="115"/>
      <c r="G7" s="115"/>
      <c r="H7" s="105"/>
      <c r="I7" s="1" t="s">
        <v>21</v>
      </c>
    </row>
    <row r="8" spans="1:9" ht="42" customHeight="1" thickBot="1" x14ac:dyDescent="0.3">
      <c r="A8" s="118"/>
      <c r="B8" s="116"/>
      <c r="C8" s="116"/>
      <c r="D8" s="116"/>
      <c r="E8" s="116"/>
      <c r="F8" s="116"/>
      <c r="G8" s="116"/>
      <c r="H8" s="106"/>
      <c r="I8" s="2" t="s">
        <v>22</v>
      </c>
    </row>
    <row r="9" spans="1:9" ht="15" customHeight="1" x14ac:dyDescent="0.25">
      <c r="A9" s="118"/>
      <c r="B9" s="120" t="s">
        <v>37</v>
      </c>
      <c r="C9" s="120" t="s">
        <v>38</v>
      </c>
      <c r="D9" s="120" t="s">
        <v>39</v>
      </c>
      <c r="E9" s="120" t="s">
        <v>40</v>
      </c>
      <c r="F9" s="120" t="s">
        <v>41</v>
      </c>
      <c r="G9" s="120" t="s">
        <v>432</v>
      </c>
      <c r="H9" s="104" t="s">
        <v>436</v>
      </c>
      <c r="I9" s="1" t="s">
        <v>18</v>
      </c>
    </row>
    <row r="10" spans="1:9" x14ac:dyDescent="0.25">
      <c r="A10" s="118"/>
      <c r="B10" s="115"/>
      <c r="C10" s="115"/>
      <c r="D10" s="115"/>
      <c r="E10" s="115"/>
      <c r="F10" s="115"/>
      <c r="G10" s="115"/>
      <c r="H10" s="105"/>
      <c r="I10" s="1" t="s">
        <v>19</v>
      </c>
    </row>
    <row r="11" spans="1:9" x14ac:dyDescent="0.25">
      <c r="A11" s="118"/>
      <c r="B11" s="115"/>
      <c r="C11" s="115"/>
      <c r="D11" s="115"/>
      <c r="E11" s="115"/>
      <c r="F11" s="115"/>
      <c r="G11" s="115"/>
      <c r="H11" s="105"/>
      <c r="I11" s="1" t="s">
        <v>20</v>
      </c>
    </row>
    <row r="12" spans="1:9" x14ac:dyDescent="0.25">
      <c r="A12" s="118"/>
      <c r="B12" s="115"/>
      <c r="C12" s="115"/>
      <c r="D12" s="115"/>
      <c r="E12" s="115"/>
      <c r="F12" s="115"/>
      <c r="G12" s="115"/>
      <c r="H12" s="105"/>
      <c r="I12" s="1" t="s">
        <v>21</v>
      </c>
    </row>
    <row r="13" spans="1:9" ht="202.5" customHeight="1" thickBot="1" x14ac:dyDescent="0.3">
      <c r="A13" s="118"/>
      <c r="B13" s="116"/>
      <c r="C13" s="116"/>
      <c r="D13" s="116"/>
      <c r="E13" s="116"/>
      <c r="F13" s="116"/>
      <c r="G13" s="116"/>
      <c r="H13" s="106"/>
      <c r="I13" s="2" t="s">
        <v>22</v>
      </c>
    </row>
    <row r="14" spans="1:9" ht="15" customHeight="1" x14ac:dyDescent="0.25">
      <c r="A14" s="118"/>
      <c r="B14" s="121" t="s">
        <v>42</v>
      </c>
      <c r="C14" s="121" t="s">
        <v>43</v>
      </c>
      <c r="D14" s="121" t="s">
        <v>44</v>
      </c>
      <c r="E14" s="121" t="s">
        <v>45</v>
      </c>
      <c r="F14" s="121" t="s">
        <v>46</v>
      </c>
      <c r="G14" s="121" t="s">
        <v>116</v>
      </c>
      <c r="H14" s="107" t="s">
        <v>433</v>
      </c>
      <c r="I14" s="10" t="s">
        <v>18</v>
      </c>
    </row>
    <row r="15" spans="1:9" x14ac:dyDescent="0.25">
      <c r="A15" s="118"/>
      <c r="B15" s="122"/>
      <c r="C15" s="122"/>
      <c r="D15" s="122"/>
      <c r="E15" s="122"/>
      <c r="F15" s="122"/>
      <c r="G15" s="122"/>
      <c r="H15" s="108"/>
      <c r="I15" s="10" t="s">
        <v>19</v>
      </c>
    </row>
    <row r="16" spans="1:9" x14ac:dyDescent="0.25">
      <c r="A16" s="118"/>
      <c r="B16" s="122"/>
      <c r="C16" s="122"/>
      <c r="D16" s="122"/>
      <c r="E16" s="122"/>
      <c r="F16" s="122"/>
      <c r="G16" s="122"/>
      <c r="H16" s="108"/>
      <c r="I16" s="10" t="s">
        <v>20</v>
      </c>
    </row>
    <row r="17" spans="1:9" x14ac:dyDescent="0.25">
      <c r="A17" s="118"/>
      <c r="B17" s="122"/>
      <c r="C17" s="122"/>
      <c r="D17" s="122"/>
      <c r="E17" s="122"/>
      <c r="F17" s="122"/>
      <c r="G17" s="122"/>
      <c r="H17" s="108"/>
      <c r="I17" s="10" t="s">
        <v>21</v>
      </c>
    </row>
    <row r="18" spans="1:9" ht="77.25" customHeight="1" thickBot="1" x14ac:dyDescent="0.3">
      <c r="A18" s="118"/>
      <c r="B18" s="123"/>
      <c r="C18" s="123"/>
      <c r="D18" s="123"/>
      <c r="E18" s="123"/>
      <c r="F18" s="123"/>
      <c r="G18" s="123"/>
      <c r="H18" s="109"/>
      <c r="I18" s="11" t="s">
        <v>22</v>
      </c>
    </row>
    <row r="19" spans="1:9" ht="15" customHeight="1" x14ac:dyDescent="0.25">
      <c r="A19" s="118"/>
      <c r="B19" s="121" t="s">
        <v>47</v>
      </c>
      <c r="C19" s="121" t="s">
        <v>48</v>
      </c>
      <c r="D19" s="121" t="s">
        <v>49</v>
      </c>
      <c r="E19" s="121" t="s">
        <v>50</v>
      </c>
      <c r="F19" s="121" t="s">
        <v>46</v>
      </c>
      <c r="G19" s="121" t="s">
        <v>51</v>
      </c>
      <c r="H19" s="107" t="s">
        <v>122</v>
      </c>
      <c r="I19" s="10" t="s">
        <v>18</v>
      </c>
    </row>
    <row r="20" spans="1:9" x14ac:dyDescent="0.25">
      <c r="A20" s="118"/>
      <c r="B20" s="122"/>
      <c r="C20" s="122"/>
      <c r="D20" s="122"/>
      <c r="E20" s="122"/>
      <c r="F20" s="122"/>
      <c r="G20" s="122"/>
      <c r="H20" s="108"/>
      <c r="I20" s="10" t="s">
        <v>19</v>
      </c>
    </row>
    <row r="21" spans="1:9" x14ac:dyDescent="0.25">
      <c r="A21" s="118"/>
      <c r="B21" s="122"/>
      <c r="C21" s="122"/>
      <c r="D21" s="122"/>
      <c r="E21" s="122"/>
      <c r="F21" s="122"/>
      <c r="G21" s="122"/>
      <c r="H21" s="108"/>
      <c r="I21" s="10" t="s">
        <v>20</v>
      </c>
    </row>
    <row r="22" spans="1:9" x14ac:dyDescent="0.25">
      <c r="A22" s="118"/>
      <c r="B22" s="122"/>
      <c r="C22" s="122"/>
      <c r="D22" s="122"/>
      <c r="E22" s="122"/>
      <c r="F22" s="122"/>
      <c r="G22" s="122"/>
      <c r="H22" s="108"/>
      <c r="I22" s="10" t="s">
        <v>21</v>
      </c>
    </row>
    <row r="23" spans="1:9" ht="64.5" customHeight="1" thickBot="1" x14ac:dyDescent="0.3">
      <c r="A23" s="118"/>
      <c r="B23" s="123"/>
      <c r="C23" s="123"/>
      <c r="D23" s="123"/>
      <c r="E23" s="123"/>
      <c r="F23" s="123"/>
      <c r="G23" s="123"/>
      <c r="H23" s="109"/>
      <c r="I23" s="11" t="s">
        <v>22</v>
      </c>
    </row>
    <row r="24" spans="1:9" ht="15" customHeight="1" x14ac:dyDescent="0.25">
      <c r="A24" s="118"/>
      <c r="B24" s="121" t="s">
        <v>52</v>
      </c>
      <c r="C24" s="121" t="s">
        <v>53</v>
      </c>
      <c r="D24" s="121" t="s">
        <v>54</v>
      </c>
      <c r="E24" s="121" t="s">
        <v>55</v>
      </c>
      <c r="F24" s="121" t="s">
        <v>56</v>
      </c>
      <c r="G24" s="121" t="s">
        <v>57</v>
      </c>
      <c r="H24" s="104" t="s">
        <v>431</v>
      </c>
      <c r="I24" s="10" t="s">
        <v>18</v>
      </c>
    </row>
    <row r="25" spans="1:9" x14ac:dyDescent="0.25">
      <c r="A25" s="118"/>
      <c r="B25" s="122"/>
      <c r="C25" s="122"/>
      <c r="D25" s="122"/>
      <c r="E25" s="122"/>
      <c r="F25" s="122"/>
      <c r="G25" s="122"/>
      <c r="H25" s="105"/>
      <c r="I25" s="10" t="s">
        <v>19</v>
      </c>
    </row>
    <row r="26" spans="1:9" x14ac:dyDescent="0.25">
      <c r="A26" s="118"/>
      <c r="B26" s="122"/>
      <c r="C26" s="122"/>
      <c r="D26" s="122"/>
      <c r="E26" s="122"/>
      <c r="F26" s="122"/>
      <c r="G26" s="122"/>
      <c r="H26" s="105"/>
      <c r="I26" s="10" t="s">
        <v>20</v>
      </c>
    </row>
    <row r="27" spans="1:9" x14ac:dyDescent="0.25">
      <c r="A27" s="118"/>
      <c r="B27" s="122"/>
      <c r="C27" s="122"/>
      <c r="D27" s="122"/>
      <c r="E27" s="122"/>
      <c r="F27" s="122"/>
      <c r="G27" s="122"/>
      <c r="H27" s="105"/>
      <c r="I27" s="10" t="s">
        <v>21</v>
      </c>
    </row>
    <row r="28" spans="1:9" ht="28.5" customHeight="1" thickBot="1" x14ac:dyDescent="0.3">
      <c r="A28" s="119"/>
      <c r="B28" s="123"/>
      <c r="C28" s="123"/>
      <c r="D28" s="123"/>
      <c r="E28" s="123"/>
      <c r="F28" s="123"/>
      <c r="G28" s="123"/>
      <c r="H28" s="106"/>
      <c r="I28" s="11" t="s">
        <v>22</v>
      </c>
    </row>
    <row r="29" spans="1:9" x14ac:dyDescent="0.25">
      <c r="A29" s="124" t="s">
        <v>58</v>
      </c>
      <c r="B29" s="107" t="s">
        <v>59</v>
      </c>
      <c r="C29" s="107" t="s">
        <v>60</v>
      </c>
      <c r="D29" s="107" t="s">
        <v>61</v>
      </c>
      <c r="E29" s="107" t="s">
        <v>62</v>
      </c>
      <c r="F29" s="107" t="s">
        <v>63</v>
      </c>
      <c r="G29" s="107" t="s">
        <v>64</v>
      </c>
      <c r="H29" s="104"/>
      <c r="I29" s="3" t="s">
        <v>18</v>
      </c>
    </row>
    <row r="30" spans="1:9" x14ac:dyDescent="0.25">
      <c r="A30" s="125"/>
      <c r="B30" s="108"/>
      <c r="C30" s="108"/>
      <c r="D30" s="108"/>
      <c r="E30" s="108"/>
      <c r="F30" s="108"/>
      <c r="G30" s="108"/>
      <c r="H30" s="105"/>
      <c r="I30" s="3" t="s">
        <v>19</v>
      </c>
    </row>
    <row r="31" spans="1:9" x14ac:dyDescent="0.25">
      <c r="A31" s="125"/>
      <c r="B31" s="108"/>
      <c r="C31" s="108"/>
      <c r="D31" s="108"/>
      <c r="E31" s="108"/>
      <c r="F31" s="108"/>
      <c r="G31" s="108"/>
      <c r="H31" s="105"/>
      <c r="I31" s="3" t="s">
        <v>20</v>
      </c>
    </row>
    <row r="32" spans="1:9" x14ac:dyDescent="0.25">
      <c r="A32" s="125"/>
      <c r="B32" s="108"/>
      <c r="C32" s="108"/>
      <c r="D32" s="108"/>
      <c r="E32" s="108"/>
      <c r="F32" s="108"/>
      <c r="G32" s="108"/>
      <c r="H32" s="105"/>
      <c r="I32" s="3" t="s">
        <v>21</v>
      </c>
    </row>
    <row r="33" spans="1:9" ht="0.75" customHeight="1" thickBot="1" x14ac:dyDescent="0.3">
      <c r="A33" s="126"/>
      <c r="B33" s="109"/>
      <c r="C33" s="109"/>
      <c r="D33" s="109"/>
      <c r="E33" s="109"/>
      <c r="F33" s="109"/>
      <c r="G33" s="109"/>
      <c r="H33" s="106"/>
      <c r="I33" s="4" t="s">
        <v>22</v>
      </c>
    </row>
    <row r="34" spans="1:9" ht="15" customHeight="1" x14ac:dyDescent="0.25">
      <c r="A34" s="121" t="s">
        <v>25</v>
      </c>
      <c r="B34" s="121"/>
      <c r="C34" s="121" t="s">
        <v>117</v>
      </c>
      <c r="D34" s="121" t="s">
        <v>65</v>
      </c>
      <c r="E34" s="121" t="s">
        <v>26</v>
      </c>
      <c r="F34" s="121" t="s">
        <v>27</v>
      </c>
      <c r="G34" s="121" t="s">
        <v>28</v>
      </c>
      <c r="H34" s="107" t="s">
        <v>434</v>
      </c>
      <c r="I34" s="10" t="s">
        <v>18</v>
      </c>
    </row>
    <row r="35" spans="1:9" x14ac:dyDescent="0.25">
      <c r="A35" s="122"/>
      <c r="B35" s="122"/>
      <c r="C35" s="122"/>
      <c r="D35" s="122"/>
      <c r="E35" s="122"/>
      <c r="F35" s="122"/>
      <c r="G35" s="122"/>
      <c r="H35" s="108"/>
      <c r="I35" s="10" t="s">
        <v>19</v>
      </c>
    </row>
    <row r="36" spans="1:9" x14ac:dyDescent="0.25">
      <c r="A36" s="122"/>
      <c r="B36" s="122"/>
      <c r="C36" s="122"/>
      <c r="D36" s="122"/>
      <c r="E36" s="122"/>
      <c r="F36" s="122"/>
      <c r="G36" s="122"/>
      <c r="H36" s="108"/>
      <c r="I36" s="10" t="s">
        <v>20</v>
      </c>
    </row>
    <row r="37" spans="1:9" x14ac:dyDescent="0.25">
      <c r="A37" s="122"/>
      <c r="B37" s="122"/>
      <c r="C37" s="122"/>
      <c r="D37" s="122"/>
      <c r="E37" s="122"/>
      <c r="F37" s="122"/>
      <c r="G37" s="122"/>
      <c r="H37" s="108"/>
      <c r="I37" s="10" t="s">
        <v>21</v>
      </c>
    </row>
    <row r="38" spans="1:9" ht="178.5" customHeight="1" thickBot="1" x14ac:dyDescent="0.3">
      <c r="A38" s="123"/>
      <c r="B38" s="123"/>
      <c r="C38" s="123"/>
      <c r="D38" s="123"/>
      <c r="E38" s="123"/>
      <c r="F38" s="123"/>
      <c r="G38" s="123"/>
      <c r="H38" s="109"/>
      <c r="I38" s="11" t="s">
        <v>22</v>
      </c>
    </row>
  </sheetData>
  <mergeCells count="53">
    <mergeCell ref="C14:C18"/>
    <mergeCell ref="D14:D18"/>
    <mergeCell ref="E14:E18"/>
    <mergeCell ref="F14:F18"/>
    <mergeCell ref="G14:G18"/>
    <mergeCell ref="B9:B13"/>
    <mergeCell ref="G19:G23"/>
    <mergeCell ref="A1:I1"/>
    <mergeCell ref="B4:B8"/>
    <mergeCell ref="C4:C8"/>
    <mergeCell ref="D4:D8"/>
    <mergeCell ref="E4:E8"/>
    <mergeCell ref="F4:F8"/>
    <mergeCell ref="G4:G8"/>
    <mergeCell ref="A4:A28"/>
    <mergeCell ref="G9:G13"/>
    <mergeCell ref="B24:B28"/>
    <mergeCell ref="C24:C28"/>
    <mergeCell ref="D24:D28"/>
    <mergeCell ref="E24:E28"/>
    <mergeCell ref="F24:F28"/>
    <mergeCell ref="C9:C13"/>
    <mergeCell ref="D9:D13"/>
    <mergeCell ref="E9:E13"/>
    <mergeCell ref="F9:F13"/>
    <mergeCell ref="B14:B18"/>
    <mergeCell ref="C34:C38"/>
    <mergeCell ref="D34:D38"/>
    <mergeCell ref="E34:E38"/>
    <mergeCell ref="B29:B33"/>
    <mergeCell ref="G24:G28"/>
    <mergeCell ref="B19:B23"/>
    <mergeCell ref="C19:C23"/>
    <mergeCell ref="D19:D23"/>
    <mergeCell ref="E19:E23"/>
    <mergeCell ref="F19:F23"/>
    <mergeCell ref="F34:F38"/>
    <mergeCell ref="G34:G38"/>
    <mergeCell ref="A29:A33"/>
    <mergeCell ref="C29:C33"/>
    <mergeCell ref="D29:D33"/>
    <mergeCell ref="E29:E33"/>
    <mergeCell ref="F29:F33"/>
    <mergeCell ref="G29:G33"/>
    <mergeCell ref="A34:A38"/>
    <mergeCell ref="B34:B38"/>
    <mergeCell ref="H29:H33"/>
    <mergeCell ref="H34:H38"/>
    <mergeCell ref="H4:H8"/>
    <mergeCell ref="H9:H13"/>
    <mergeCell ref="H14:H18"/>
    <mergeCell ref="H19:H23"/>
    <mergeCell ref="H24:H2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B2" sqref="AB2"/>
    </sheetView>
  </sheetViews>
  <sheetFormatPr defaultRowHeight="15" x14ac:dyDescent="0.25"/>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10" sqref="C10"/>
    </sheetView>
  </sheetViews>
  <sheetFormatPr defaultRowHeight="15" x14ac:dyDescent="0.25"/>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Y22" sqref="Y22"/>
    </sheetView>
  </sheetViews>
  <sheetFormatPr defaultRowHeight="15" x14ac:dyDescent="0.25"/>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X27" sqref="X27"/>
    </sheetView>
  </sheetViews>
  <sheetFormatPr defaultRowHeight="15" x14ac:dyDescent="0.25"/>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46"/>
  <sheetViews>
    <sheetView workbookViewId="0">
      <selection activeCell="E8" sqref="E8"/>
    </sheetView>
  </sheetViews>
  <sheetFormatPr defaultRowHeight="15" x14ac:dyDescent="0.25"/>
  <cols>
    <col min="1" max="2" width="9.140625" style="5"/>
    <col min="3" max="3" width="16" style="5" bestFit="1" customWidth="1"/>
    <col min="4" max="4" width="27.85546875" style="5" bestFit="1" customWidth="1"/>
    <col min="5" max="5" width="86.140625" style="5" customWidth="1"/>
    <col min="6" max="6" width="15" style="5" bestFit="1" customWidth="1"/>
    <col min="7" max="7" width="15.85546875" style="5" customWidth="1"/>
    <col min="8" max="8" width="20.7109375" style="5" customWidth="1"/>
    <col min="9" max="9" width="18.85546875" style="5" bestFit="1" customWidth="1"/>
    <col min="10" max="10" width="21.28515625" style="5" hidden="1" customWidth="1"/>
    <col min="11" max="11" width="20.7109375" style="5" hidden="1" customWidth="1"/>
    <col min="12" max="12" width="12.140625" style="5" hidden="1" customWidth="1"/>
    <col min="13" max="13" width="17" style="5" hidden="1" customWidth="1"/>
    <col min="14" max="14" width="61" style="5" customWidth="1"/>
    <col min="15" max="16384" width="9.140625" style="5"/>
  </cols>
  <sheetData>
    <row r="2" spans="3:19" ht="28.5" x14ac:dyDescent="0.45">
      <c r="C2" s="159" t="s">
        <v>376</v>
      </c>
      <c r="D2" s="159"/>
      <c r="E2" s="159"/>
      <c r="F2" s="159"/>
      <c r="G2" s="159"/>
      <c r="H2" s="159"/>
      <c r="I2" s="159"/>
      <c r="J2" s="159"/>
      <c r="K2" s="159"/>
      <c r="L2" s="159"/>
      <c r="M2" s="159"/>
    </row>
    <row r="5" spans="3:19" ht="18.75" x14ac:dyDescent="0.3">
      <c r="D5" s="160" t="s">
        <v>377</v>
      </c>
      <c r="E5" s="160"/>
      <c r="F5" s="160"/>
      <c r="G5" s="160"/>
      <c r="H5" s="160"/>
      <c r="I5" s="160"/>
      <c r="J5" s="160"/>
    </row>
    <row r="6" spans="3:19" ht="15.75" thickBot="1" x14ac:dyDescent="0.3"/>
    <row r="7" spans="3:19" ht="17.25" thickTop="1" thickBot="1" x14ac:dyDescent="0.3">
      <c r="D7" s="77" t="s">
        <v>378</v>
      </c>
      <c r="E7" s="78" t="s">
        <v>121</v>
      </c>
      <c r="F7" s="78" t="s">
        <v>379</v>
      </c>
      <c r="G7" s="78" t="s">
        <v>380</v>
      </c>
      <c r="H7" s="78" t="s">
        <v>381</v>
      </c>
      <c r="I7" s="78" t="s">
        <v>382</v>
      </c>
      <c r="J7" s="78" t="s">
        <v>382</v>
      </c>
      <c r="K7" s="78" t="s">
        <v>382</v>
      </c>
      <c r="L7" s="78" t="s">
        <v>382</v>
      </c>
      <c r="M7" s="78" t="s">
        <v>382</v>
      </c>
      <c r="N7" s="79" t="s">
        <v>383</v>
      </c>
    </row>
    <row r="8" spans="3:19" ht="117" customHeight="1" thickTop="1" x14ac:dyDescent="0.25">
      <c r="C8" s="70">
        <v>1</v>
      </c>
      <c r="D8" s="80" t="s">
        <v>384</v>
      </c>
      <c r="E8" s="81" t="s">
        <v>385</v>
      </c>
      <c r="F8" s="161" t="s">
        <v>386</v>
      </c>
      <c r="G8" s="163"/>
      <c r="H8" s="166" t="s">
        <v>387</v>
      </c>
      <c r="I8" s="161">
        <v>2022</v>
      </c>
      <c r="J8" s="163"/>
      <c r="K8" s="82"/>
      <c r="L8" s="83" t="s">
        <v>388</v>
      </c>
      <c r="M8" s="84">
        <v>2500</v>
      </c>
      <c r="N8" s="156" t="s">
        <v>389</v>
      </c>
    </row>
    <row r="9" spans="3:19" ht="104.25" customHeight="1" x14ac:dyDescent="0.25">
      <c r="C9" s="70">
        <v>2</v>
      </c>
      <c r="D9" s="85" t="s">
        <v>390</v>
      </c>
      <c r="E9" s="86" t="s">
        <v>391</v>
      </c>
      <c r="F9" s="162"/>
      <c r="G9" s="164"/>
      <c r="H9" s="167"/>
      <c r="I9" s="162"/>
      <c r="J9" s="164"/>
      <c r="K9" s="87"/>
      <c r="L9" s="88" t="s">
        <v>392</v>
      </c>
      <c r="M9" s="88">
        <v>800</v>
      </c>
      <c r="N9" s="157"/>
      <c r="S9" s="13"/>
    </row>
    <row r="10" spans="3:19" ht="120.75" customHeight="1" x14ac:dyDescent="0.25">
      <c r="C10" s="70">
        <v>3</v>
      </c>
      <c r="D10" s="85" t="s">
        <v>393</v>
      </c>
      <c r="E10" s="86" t="s">
        <v>394</v>
      </c>
      <c r="F10" s="162"/>
      <c r="G10" s="165"/>
      <c r="H10" s="167"/>
      <c r="I10" s="162"/>
      <c r="J10" s="165"/>
      <c r="K10" s="87"/>
      <c r="L10" s="88"/>
      <c r="M10" s="88"/>
      <c r="N10" s="158"/>
    </row>
    <row r="11" spans="3:19" x14ac:dyDescent="0.25">
      <c r="C11" s="70">
        <v>4</v>
      </c>
      <c r="D11" s="85" t="s">
        <v>395</v>
      </c>
      <c r="E11" s="86" t="s">
        <v>396</v>
      </c>
      <c r="F11" s="88"/>
      <c r="G11" s="88">
        <v>200</v>
      </c>
      <c r="H11" s="87" t="s">
        <v>200</v>
      </c>
      <c r="I11" s="88" t="s">
        <v>397</v>
      </c>
      <c r="J11" s="88"/>
      <c r="K11" s="87"/>
      <c r="L11" s="88"/>
      <c r="M11" s="88"/>
      <c r="N11" s="89" t="s">
        <v>398</v>
      </c>
    </row>
    <row r="12" spans="3:19" ht="45" x14ac:dyDescent="0.25">
      <c r="C12" s="70">
        <v>5</v>
      </c>
      <c r="D12" s="85" t="s">
        <v>399</v>
      </c>
      <c r="E12" s="88" t="s">
        <v>400</v>
      </c>
      <c r="F12" s="88"/>
      <c r="G12" s="88">
        <v>200</v>
      </c>
      <c r="H12" s="87" t="s">
        <v>200</v>
      </c>
      <c r="I12" s="88" t="s">
        <v>401</v>
      </c>
      <c r="J12" s="88"/>
      <c r="K12" s="87"/>
      <c r="L12" s="88"/>
      <c r="M12" s="88"/>
      <c r="N12" s="89" t="s">
        <v>402</v>
      </c>
    </row>
    <row r="13" spans="3:19" ht="30" x14ac:dyDescent="0.25">
      <c r="C13" s="70">
        <v>6</v>
      </c>
      <c r="D13" s="85" t="s">
        <v>403</v>
      </c>
      <c r="E13" s="86" t="s">
        <v>404</v>
      </c>
      <c r="F13" s="88"/>
      <c r="G13" s="88"/>
      <c r="H13" s="87" t="s">
        <v>405</v>
      </c>
      <c r="I13" s="88"/>
      <c r="J13" s="88"/>
      <c r="K13" s="87"/>
      <c r="L13" s="88"/>
      <c r="M13" s="88"/>
      <c r="N13" s="89" t="s">
        <v>406</v>
      </c>
    </row>
    <row r="14" spans="3:19" x14ac:dyDescent="0.25">
      <c r="C14" s="70">
        <v>7</v>
      </c>
      <c r="D14" s="85" t="s">
        <v>407</v>
      </c>
      <c r="E14" s="86" t="s">
        <v>408</v>
      </c>
      <c r="F14" s="88"/>
      <c r="G14" s="88"/>
      <c r="H14" s="87" t="s">
        <v>405</v>
      </c>
      <c r="I14" s="88"/>
      <c r="J14" s="88"/>
      <c r="K14" s="87"/>
      <c r="L14" s="88"/>
      <c r="M14" s="88"/>
      <c r="N14" s="89"/>
    </row>
    <row r="15" spans="3:19" x14ac:dyDescent="0.25">
      <c r="C15" s="70">
        <v>8</v>
      </c>
      <c r="D15" s="85" t="s">
        <v>409</v>
      </c>
      <c r="E15" s="86" t="s">
        <v>408</v>
      </c>
      <c r="F15" s="88"/>
      <c r="G15" s="88"/>
      <c r="H15" s="87" t="s">
        <v>405</v>
      </c>
      <c r="I15" s="88"/>
      <c r="J15" s="88"/>
      <c r="K15" s="87"/>
      <c r="L15" s="88"/>
      <c r="M15" s="88"/>
      <c r="N15" s="89"/>
    </row>
    <row r="16" spans="3:19" ht="30" x14ac:dyDescent="0.25">
      <c r="C16" s="73">
        <v>9</v>
      </c>
      <c r="D16" s="90" t="s">
        <v>410</v>
      </c>
      <c r="E16" s="91" t="s">
        <v>411</v>
      </c>
      <c r="F16" s="88"/>
      <c r="G16" s="88"/>
      <c r="H16" s="87" t="s">
        <v>412</v>
      </c>
      <c r="I16" s="88"/>
      <c r="J16" s="88"/>
      <c r="K16" s="87"/>
      <c r="L16" s="88"/>
      <c r="M16" s="88"/>
      <c r="N16" s="89"/>
    </row>
    <row r="17" spans="3:14" x14ac:dyDescent="0.25">
      <c r="C17" s="92">
        <v>10</v>
      </c>
      <c r="D17" s="93" t="s">
        <v>413</v>
      </c>
      <c r="E17" s="94" t="s">
        <v>414</v>
      </c>
      <c r="F17" s="95"/>
      <c r="G17" s="95"/>
      <c r="H17" s="95" t="s">
        <v>405</v>
      </c>
      <c r="I17" s="95" t="s">
        <v>415</v>
      </c>
      <c r="J17" s="95"/>
      <c r="K17" s="95"/>
      <c r="L17" s="95"/>
      <c r="M17" s="95"/>
      <c r="N17" s="96"/>
    </row>
    <row r="18" spans="3:14" x14ac:dyDescent="0.25">
      <c r="C18" s="92">
        <v>11</v>
      </c>
      <c r="D18" s="93" t="s">
        <v>416</v>
      </c>
      <c r="E18" s="94" t="s">
        <v>417</v>
      </c>
      <c r="F18" s="95"/>
      <c r="G18" s="95"/>
      <c r="H18" s="95" t="s">
        <v>418</v>
      </c>
      <c r="I18" s="95"/>
      <c r="J18" s="95"/>
      <c r="K18" s="95"/>
      <c r="L18" s="95"/>
      <c r="M18" s="95"/>
      <c r="N18" s="96" t="s">
        <v>419</v>
      </c>
    </row>
    <row r="19" spans="3:14" ht="15.75" thickBot="1" x14ac:dyDescent="0.3">
      <c r="C19" s="92">
        <v>12</v>
      </c>
      <c r="D19" s="93" t="s">
        <v>420</v>
      </c>
      <c r="E19" s="94" t="s">
        <v>417</v>
      </c>
      <c r="F19" s="95"/>
      <c r="G19" s="95"/>
      <c r="H19" s="95" t="s">
        <v>421</v>
      </c>
      <c r="I19" s="95"/>
      <c r="J19" s="95"/>
      <c r="K19" s="95"/>
      <c r="L19" s="95"/>
      <c r="M19" s="95"/>
      <c r="N19" s="97" t="s">
        <v>419</v>
      </c>
    </row>
    <row r="21" spans="3:14" x14ac:dyDescent="0.25">
      <c r="D21" s="98"/>
      <c r="K21" s="5" t="s">
        <v>422</v>
      </c>
    </row>
    <row r="22" spans="3:14" ht="30" x14ac:dyDescent="0.25">
      <c r="C22" s="99"/>
      <c r="D22" s="100"/>
      <c r="E22" s="101" t="s">
        <v>423</v>
      </c>
      <c r="K22" s="5" t="s">
        <v>424</v>
      </c>
      <c r="L22" s="98">
        <v>8800</v>
      </c>
      <c r="M22" s="102">
        <f>M8</f>
        <v>2500</v>
      </c>
    </row>
    <row r="23" spans="3:14" x14ac:dyDescent="0.25">
      <c r="K23" s="5" t="s">
        <v>425</v>
      </c>
      <c r="L23" s="98">
        <v>5175</v>
      </c>
      <c r="M23" s="98"/>
    </row>
    <row r="24" spans="3:14" x14ac:dyDescent="0.25">
      <c r="K24" s="5" t="s">
        <v>426</v>
      </c>
      <c r="L24" s="98">
        <v>0</v>
      </c>
      <c r="M24" s="98">
        <f>M9</f>
        <v>800</v>
      </c>
    </row>
    <row r="25" spans="3:14" x14ac:dyDescent="0.25">
      <c r="L25" s="98"/>
      <c r="M25" s="98"/>
    </row>
    <row r="26" spans="3:14" x14ac:dyDescent="0.25">
      <c r="K26" s="5" t="s">
        <v>427</v>
      </c>
      <c r="L26" s="98">
        <f>SUM(L22:L24)</f>
        <v>13975</v>
      </c>
      <c r="M26" s="98">
        <f>SUM(M22:M24)</f>
        <v>3300</v>
      </c>
    </row>
    <row r="27" spans="3:14" x14ac:dyDescent="0.25">
      <c r="K27" s="5" t="s">
        <v>428</v>
      </c>
      <c r="L27" s="98">
        <f>L26-M26</f>
        <v>10675</v>
      </c>
      <c r="M27" s="98"/>
    </row>
    <row r="29" spans="3:14" x14ac:dyDescent="0.25">
      <c r="K29" s="5" t="s">
        <v>429</v>
      </c>
    </row>
    <row r="34" spans="2:2" x14ac:dyDescent="0.25">
      <c r="B34" s="103"/>
    </row>
    <row r="35" spans="2:2" x14ac:dyDescent="0.25">
      <c r="B35" s="103"/>
    </row>
    <row r="37" spans="2:2" x14ac:dyDescent="0.25">
      <c r="B37" s="18"/>
    </row>
    <row r="40" spans="2:2" x14ac:dyDescent="0.25">
      <c r="B40" s="18"/>
    </row>
    <row r="41" spans="2:2" x14ac:dyDescent="0.25">
      <c r="B41" s="18"/>
    </row>
    <row r="44" spans="2:2" x14ac:dyDescent="0.25">
      <c r="B44" s="18"/>
    </row>
    <row r="45" spans="2:2" x14ac:dyDescent="0.25">
      <c r="B45" s="18"/>
    </row>
    <row r="46" spans="2:2" x14ac:dyDescent="0.25">
      <c r="B46" s="18"/>
    </row>
  </sheetData>
  <mergeCells count="8">
    <mergeCell ref="N8:N10"/>
    <mergeCell ref="C2:M2"/>
    <mergeCell ref="D5:J5"/>
    <mergeCell ref="F8:F10"/>
    <mergeCell ref="G8:G10"/>
    <mergeCell ref="H8:H10"/>
    <mergeCell ref="I8:I10"/>
    <mergeCell ref="J8:J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topLeftCell="E1" zoomScale="130" zoomScaleNormal="130" workbookViewId="0">
      <selection activeCell="H29" sqref="H29:H33"/>
    </sheetView>
  </sheetViews>
  <sheetFormatPr defaultRowHeight="15" x14ac:dyDescent="0.25"/>
  <cols>
    <col min="1" max="1" width="27.7109375" style="5" customWidth="1"/>
    <col min="2" max="2" width="26" style="5" customWidth="1"/>
    <col min="3" max="3" width="42.42578125" style="5" customWidth="1"/>
    <col min="4" max="4" width="20.42578125" style="5" customWidth="1"/>
    <col min="5" max="5" width="30.7109375" style="5" customWidth="1"/>
    <col min="6" max="6" width="18.42578125" style="5" customWidth="1"/>
    <col min="7" max="7" width="39" style="5" customWidth="1"/>
    <col min="8" max="8" width="101.28515625" style="5" customWidth="1"/>
    <col min="9" max="9" width="28.28515625" style="5" customWidth="1"/>
    <col min="10" max="16384" width="9.140625" style="5"/>
  </cols>
  <sheetData>
    <row r="1" spans="1:9" ht="24" thickBot="1" x14ac:dyDescent="0.3">
      <c r="A1" s="110" t="s">
        <v>66</v>
      </c>
      <c r="B1" s="111"/>
      <c r="C1" s="111"/>
      <c r="D1" s="111"/>
      <c r="E1" s="111"/>
      <c r="F1" s="111"/>
      <c r="G1" s="111"/>
      <c r="H1" s="111"/>
      <c r="I1" s="112"/>
    </row>
    <row r="2" spans="1:9" ht="16.5" thickTop="1" x14ac:dyDescent="0.25">
      <c r="A2" s="6" t="s">
        <v>0</v>
      </c>
      <c r="B2" s="7" t="s">
        <v>1</v>
      </c>
      <c r="C2" s="7" t="s">
        <v>2</v>
      </c>
      <c r="D2" s="7" t="s">
        <v>3</v>
      </c>
      <c r="E2" s="7" t="s">
        <v>4</v>
      </c>
      <c r="F2" s="7" t="s">
        <v>5</v>
      </c>
      <c r="G2" s="7" t="s">
        <v>6</v>
      </c>
      <c r="H2" s="7" t="s">
        <v>7</v>
      </c>
      <c r="I2" s="7" t="s">
        <v>8</v>
      </c>
    </row>
    <row r="3" spans="1:9" ht="57" customHeight="1" thickBot="1" x14ac:dyDescent="0.3">
      <c r="A3" s="8" t="s">
        <v>9</v>
      </c>
      <c r="B3" s="9" t="s">
        <v>10</v>
      </c>
      <c r="C3" s="9" t="s">
        <v>11</v>
      </c>
      <c r="D3" s="9" t="s">
        <v>12</v>
      </c>
      <c r="E3" s="9" t="s">
        <v>13</v>
      </c>
      <c r="F3" s="9" t="s">
        <v>14</v>
      </c>
      <c r="G3" s="9" t="s">
        <v>15</v>
      </c>
      <c r="H3" s="9" t="s">
        <v>15</v>
      </c>
      <c r="I3" s="9" t="s">
        <v>16</v>
      </c>
    </row>
    <row r="4" spans="1:9" ht="15.75" customHeight="1" thickTop="1" x14ac:dyDescent="0.25">
      <c r="A4" s="130" t="s">
        <v>67</v>
      </c>
      <c r="B4" s="130" t="s">
        <v>68</v>
      </c>
      <c r="C4" s="130" t="s">
        <v>69</v>
      </c>
      <c r="D4" s="130" t="s">
        <v>70</v>
      </c>
      <c r="E4" s="130" t="s">
        <v>71</v>
      </c>
      <c r="F4" s="130" t="s">
        <v>46</v>
      </c>
      <c r="G4" s="130" t="s">
        <v>72</v>
      </c>
      <c r="H4" s="130" t="s">
        <v>440</v>
      </c>
      <c r="I4" s="10" t="s">
        <v>18</v>
      </c>
    </row>
    <row r="5" spans="1:9" x14ac:dyDescent="0.25">
      <c r="A5" s="122"/>
      <c r="B5" s="122"/>
      <c r="C5" s="122"/>
      <c r="D5" s="122"/>
      <c r="E5" s="122"/>
      <c r="F5" s="122"/>
      <c r="G5" s="122"/>
      <c r="H5" s="105"/>
      <c r="I5" s="10" t="s">
        <v>19</v>
      </c>
    </row>
    <row r="6" spans="1:9" x14ac:dyDescent="0.25">
      <c r="A6" s="122"/>
      <c r="B6" s="122"/>
      <c r="C6" s="122"/>
      <c r="D6" s="122"/>
      <c r="E6" s="122"/>
      <c r="F6" s="122"/>
      <c r="G6" s="122"/>
      <c r="H6" s="105"/>
      <c r="I6" s="10" t="s">
        <v>20</v>
      </c>
    </row>
    <row r="7" spans="1:9" x14ac:dyDescent="0.25">
      <c r="A7" s="122"/>
      <c r="B7" s="122"/>
      <c r="C7" s="122"/>
      <c r="D7" s="122"/>
      <c r="E7" s="122"/>
      <c r="F7" s="122"/>
      <c r="G7" s="122"/>
      <c r="H7" s="105"/>
      <c r="I7" s="10" t="s">
        <v>21</v>
      </c>
    </row>
    <row r="8" spans="1:9" ht="40.5" customHeight="1" thickBot="1" x14ac:dyDescent="0.3">
      <c r="A8" s="123"/>
      <c r="B8" s="123"/>
      <c r="C8" s="123"/>
      <c r="D8" s="123"/>
      <c r="E8" s="123"/>
      <c r="F8" s="123"/>
      <c r="G8" s="123"/>
      <c r="H8" s="106"/>
      <c r="I8" s="11" t="s">
        <v>22</v>
      </c>
    </row>
    <row r="9" spans="1:9" ht="15" customHeight="1" x14ac:dyDescent="0.25">
      <c r="A9" s="121"/>
      <c r="B9" s="127"/>
      <c r="C9" s="121" t="s">
        <v>73</v>
      </c>
      <c r="D9" s="121" t="s">
        <v>74</v>
      </c>
      <c r="E9" s="121" t="s">
        <v>75</v>
      </c>
      <c r="F9" s="121" t="s">
        <v>17</v>
      </c>
      <c r="G9" s="121" t="s">
        <v>76</v>
      </c>
      <c r="H9" s="121" t="s">
        <v>118</v>
      </c>
      <c r="I9" s="10" t="s">
        <v>18</v>
      </c>
    </row>
    <row r="10" spans="1:9" x14ac:dyDescent="0.25">
      <c r="A10" s="122"/>
      <c r="B10" s="128"/>
      <c r="C10" s="122"/>
      <c r="D10" s="122"/>
      <c r="E10" s="122"/>
      <c r="F10" s="122"/>
      <c r="G10" s="122"/>
      <c r="H10" s="122"/>
      <c r="I10" s="10" t="s">
        <v>19</v>
      </c>
    </row>
    <row r="11" spans="1:9" x14ac:dyDescent="0.25">
      <c r="A11" s="122"/>
      <c r="B11" s="128"/>
      <c r="C11" s="122"/>
      <c r="D11" s="122"/>
      <c r="E11" s="122"/>
      <c r="F11" s="122"/>
      <c r="G11" s="122"/>
      <c r="H11" s="122"/>
      <c r="I11" s="10" t="s">
        <v>20</v>
      </c>
    </row>
    <row r="12" spans="1:9" x14ac:dyDescent="0.25">
      <c r="A12" s="122"/>
      <c r="B12" s="128"/>
      <c r="C12" s="122"/>
      <c r="D12" s="122"/>
      <c r="E12" s="122"/>
      <c r="F12" s="122"/>
      <c r="G12" s="122"/>
      <c r="H12" s="122"/>
      <c r="I12" s="10" t="s">
        <v>21</v>
      </c>
    </row>
    <row r="13" spans="1:9" ht="31.5" customHeight="1" thickBot="1" x14ac:dyDescent="0.3">
      <c r="A13" s="123"/>
      <c r="B13" s="129"/>
      <c r="C13" s="123"/>
      <c r="D13" s="123"/>
      <c r="E13" s="123"/>
      <c r="F13" s="123"/>
      <c r="G13" s="123"/>
      <c r="H13" s="123"/>
      <c r="I13" s="11" t="s">
        <v>22</v>
      </c>
    </row>
    <row r="14" spans="1:9" ht="15" customHeight="1" x14ac:dyDescent="0.25">
      <c r="A14" s="121"/>
      <c r="B14" s="127"/>
      <c r="C14" s="121" t="s">
        <v>108</v>
      </c>
      <c r="D14" s="121" t="s">
        <v>77</v>
      </c>
      <c r="E14" s="121" t="s">
        <v>109</v>
      </c>
      <c r="F14" s="121" t="s">
        <v>46</v>
      </c>
      <c r="G14" s="121" t="s">
        <v>78</v>
      </c>
      <c r="H14" s="121" t="s">
        <v>146</v>
      </c>
      <c r="I14" s="10" t="s">
        <v>18</v>
      </c>
    </row>
    <row r="15" spans="1:9" x14ac:dyDescent="0.25">
      <c r="A15" s="122"/>
      <c r="B15" s="128"/>
      <c r="C15" s="122"/>
      <c r="D15" s="122"/>
      <c r="E15" s="122"/>
      <c r="F15" s="122"/>
      <c r="G15" s="122"/>
      <c r="H15" s="122"/>
      <c r="I15" s="10" t="s">
        <v>19</v>
      </c>
    </row>
    <row r="16" spans="1:9" x14ac:dyDescent="0.25">
      <c r="A16" s="122"/>
      <c r="B16" s="128"/>
      <c r="C16" s="122"/>
      <c r="D16" s="122"/>
      <c r="E16" s="122"/>
      <c r="F16" s="122"/>
      <c r="G16" s="122"/>
      <c r="H16" s="122"/>
      <c r="I16" s="10" t="s">
        <v>20</v>
      </c>
    </row>
    <row r="17" spans="1:9" x14ac:dyDescent="0.25">
      <c r="A17" s="122"/>
      <c r="B17" s="128"/>
      <c r="C17" s="122"/>
      <c r="D17" s="122"/>
      <c r="E17" s="122"/>
      <c r="F17" s="122"/>
      <c r="G17" s="122"/>
      <c r="H17" s="122"/>
      <c r="I17" s="10" t="s">
        <v>21</v>
      </c>
    </row>
    <row r="18" spans="1:9" ht="101.25" customHeight="1" thickBot="1" x14ac:dyDescent="0.3">
      <c r="A18" s="123"/>
      <c r="B18" s="129"/>
      <c r="C18" s="123"/>
      <c r="D18" s="123"/>
      <c r="E18" s="123"/>
      <c r="F18" s="123"/>
      <c r="G18" s="123"/>
      <c r="H18" s="123"/>
      <c r="I18" s="11" t="s">
        <v>22</v>
      </c>
    </row>
    <row r="19" spans="1:9" ht="15" customHeight="1" x14ac:dyDescent="0.25">
      <c r="A19" s="121"/>
      <c r="B19" s="127"/>
      <c r="C19" s="121" t="s">
        <v>79</v>
      </c>
      <c r="D19" s="121" t="s">
        <v>80</v>
      </c>
      <c r="E19" s="121" t="s">
        <v>81</v>
      </c>
      <c r="F19" s="121" t="s">
        <v>17</v>
      </c>
      <c r="G19" s="121" t="s">
        <v>78</v>
      </c>
      <c r="H19" s="121" t="s">
        <v>147</v>
      </c>
      <c r="I19" s="10" t="s">
        <v>18</v>
      </c>
    </row>
    <row r="20" spans="1:9" x14ac:dyDescent="0.25">
      <c r="A20" s="122"/>
      <c r="B20" s="128"/>
      <c r="C20" s="122"/>
      <c r="D20" s="122"/>
      <c r="E20" s="122"/>
      <c r="F20" s="122"/>
      <c r="G20" s="122"/>
      <c r="H20" s="122"/>
      <c r="I20" s="10" t="s">
        <v>19</v>
      </c>
    </row>
    <row r="21" spans="1:9" x14ac:dyDescent="0.25">
      <c r="A21" s="122"/>
      <c r="B21" s="128"/>
      <c r="C21" s="122"/>
      <c r="D21" s="122"/>
      <c r="E21" s="122"/>
      <c r="F21" s="122"/>
      <c r="G21" s="122"/>
      <c r="H21" s="122"/>
      <c r="I21" s="10" t="s">
        <v>20</v>
      </c>
    </row>
    <row r="22" spans="1:9" x14ac:dyDescent="0.25">
      <c r="A22" s="122"/>
      <c r="B22" s="128"/>
      <c r="C22" s="122"/>
      <c r="D22" s="122"/>
      <c r="E22" s="122"/>
      <c r="F22" s="122"/>
      <c r="G22" s="122"/>
      <c r="H22" s="122"/>
      <c r="I22" s="10" t="s">
        <v>21</v>
      </c>
    </row>
    <row r="23" spans="1:9" ht="47.25" customHeight="1" thickBot="1" x14ac:dyDescent="0.3">
      <c r="A23" s="123"/>
      <c r="B23" s="129"/>
      <c r="C23" s="123"/>
      <c r="D23" s="123"/>
      <c r="E23" s="123"/>
      <c r="F23" s="123"/>
      <c r="G23" s="123"/>
      <c r="H23" s="123"/>
      <c r="I23" s="11" t="s">
        <v>22</v>
      </c>
    </row>
    <row r="24" spans="1:9" ht="15" customHeight="1" x14ac:dyDescent="0.25">
      <c r="A24" s="121"/>
      <c r="B24" s="121"/>
      <c r="C24" s="121" t="s">
        <v>110</v>
      </c>
      <c r="D24" s="121" t="s">
        <v>82</v>
      </c>
      <c r="E24" s="121" t="s">
        <v>83</v>
      </c>
      <c r="F24" s="121" t="s">
        <v>46</v>
      </c>
      <c r="G24" s="121" t="s">
        <v>84</v>
      </c>
      <c r="H24" s="121" t="s">
        <v>435</v>
      </c>
      <c r="I24" s="10" t="s">
        <v>18</v>
      </c>
    </row>
    <row r="25" spans="1:9" x14ac:dyDescent="0.25">
      <c r="A25" s="122"/>
      <c r="B25" s="122"/>
      <c r="C25" s="122"/>
      <c r="D25" s="122"/>
      <c r="E25" s="122"/>
      <c r="F25" s="122"/>
      <c r="G25" s="122"/>
      <c r="H25" s="122"/>
      <c r="I25" s="10" t="s">
        <v>19</v>
      </c>
    </row>
    <row r="26" spans="1:9" x14ac:dyDescent="0.25">
      <c r="A26" s="122"/>
      <c r="B26" s="122"/>
      <c r="C26" s="122"/>
      <c r="D26" s="122"/>
      <c r="E26" s="122"/>
      <c r="F26" s="122"/>
      <c r="G26" s="122"/>
      <c r="H26" s="122"/>
      <c r="I26" s="10" t="s">
        <v>20</v>
      </c>
    </row>
    <row r="27" spans="1:9" x14ac:dyDescent="0.25">
      <c r="A27" s="122"/>
      <c r="B27" s="122"/>
      <c r="C27" s="122"/>
      <c r="D27" s="122"/>
      <c r="E27" s="122"/>
      <c r="F27" s="122"/>
      <c r="G27" s="122"/>
      <c r="H27" s="122"/>
      <c r="I27" s="10" t="s">
        <v>21</v>
      </c>
    </row>
    <row r="28" spans="1:9" ht="33" customHeight="1" thickBot="1" x14ac:dyDescent="0.3">
      <c r="A28" s="123"/>
      <c r="B28" s="123"/>
      <c r="C28" s="123"/>
      <c r="D28" s="123"/>
      <c r="E28" s="123"/>
      <c r="F28" s="123"/>
      <c r="G28" s="123"/>
      <c r="H28" s="123"/>
      <c r="I28" s="11" t="s">
        <v>22</v>
      </c>
    </row>
    <row r="29" spans="1:9" ht="15" customHeight="1" x14ac:dyDescent="0.25">
      <c r="A29" s="127"/>
      <c r="B29" s="121"/>
      <c r="C29" s="121" t="s">
        <v>85</v>
      </c>
      <c r="D29" s="121" t="s">
        <v>86</v>
      </c>
      <c r="E29" s="121" t="s">
        <v>87</v>
      </c>
      <c r="F29" s="121" t="s">
        <v>27</v>
      </c>
      <c r="G29" s="121" t="s">
        <v>88</v>
      </c>
      <c r="H29" s="121" t="s">
        <v>148</v>
      </c>
      <c r="I29" s="10" t="s">
        <v>18</v>
      </c>
    </row>
    <row r="30" spans="1:9" x14ac:dyDescent="0.25">
      <c r="A30" s="128"/>
      <c r="B30" s="122"/>
      <c r="C30" s="122"/>
      <c r="D30" s="122"/>
      <c r="E30" s="122"/>
      <c r="F30" s="122"/>
      <c r="G30" s="122"/>
      <c r="H30" s="122"/>
      <c r="I30" s="10" t="s">
        <v>19</v>
      </c>
    </row>
    <row r="31" spans="1:9" x14ac:dyDescent="0.25">
      <c r="A31" s="128"/>
      <c r="B31" s="122"/>
      <c r="C31" s="122"/>
      <c r="D31" s="122"/>
      <c r="E31" s="122"/>
      <c r="F31" s="122"/>
      <c r="G31" s="122"/>
      <c r="H31" s="122"/>
      <c r="I31" s="10" t="s">
        <v>20</v>
      </c>
    </row>
    <row r="32" spans="1:9" x14ac:dyDescent="0.25">
      <c r="A32" s="128"/>
      <c r="B32" s="122"/>
      <c r="C32" s="122"/>
      <c r="D32" s="122"/>
      <c r="E32" s="122"/>
      <c r="F32" s="122"/>
      <c r="G32" s="122"/>
      <c r="H32" s="122"/>
      <c r="I32" s="10" t="s">
        <v>21</v>
      </c>
    </row>
    <row r="33" spans="1:9" ht="117.75" customHeight="1" thickBot="1" x14ac:dyDescent="0.3">
      <c r="A33" s="129"/>
      <c r="B33" s="123"/>
      <c r="C33" s="123"/>
      <c r="D33" s="123"/>
      <c r="E33" s="123"/>
      <c r="F33" s="123"/>
      <c r="G33" s="123"/>
      <c r="H33" s="123"/>
      <c r="I33" s="11" t="s">
        <v>22</v>
      </c>
    </row>
    <row r="34" spans="1:9" ht="15" customHeight="1" x14ac:dyDescent="0.25">
      <c r="A34" s="121" t="s">
        <v>89</v>
      </c>
      <c r="B34" s="121" t="s">
        <v>90</v>
      </c>
      <c r="C34" s="121" t="s">
        <v>91</v>
      </c>
      <c r="D34" s="121" t="s">
        <v>92</v>
      </c>
      <c r="E34" s="121" t="s">
        <v>93</v>
      </c>
      <c r="F34" s="121" t="s">
        <v>46</v>
      </c>
      <c r="G34" s="121" t="s">
        <v>94</v>
      </c>
      <c r="H34" s="121" t="s">
        <v>149</v>
      </c>
      <c r="I34" s="10" t="s">
        <v>18</v>
      </c>
    </row>
    <row r="35" spans="1:9" x14ac:dyDescent="0.25">
      <c r="A35" s="122"/>
      <c r="B35" s="122"/>
      <c r="C35" s="122"/>
      <c r="D35" s="122"/>
      <c r="E35" s="122"/>
      <c r="F35" s="122"/>
      <c r="G35" s="122"/>
      <c r="H35" s="122"/>
      <c r="I35" s="10" t="s">
        <v>19</v>
      </c>
    </row>
    <row r="36" spans="1:9" x14ac:dyDescent="0.25">
      <c r="A36" s="122"/>
      <c r="B36" s="122"/>
      <c r="C36" s="122"/>
      <c r="D36" s="122"/>
      <c r="E36" s="122"/>
      <c r="F36" s="122"/>
      <c r="G36" s="122"/>
      <c r="H36" s="122"/>
      <c r="I36" s="10" t="s">
        <v>20</v>
      </c>
    </row>
    <row r="37" spans="1:9" x14ac:dyDescent="0.25">
      <c r="A37" s="122"/>
      <c r="B37" s="122"/>
      <c r="C37" s="122"/>
      <c r="D37" s="122"/>
      <c r="E37" s="122"/>
      <c r="F37" s="122"/>
      <c r="G37" s="122"/>
      <c r="H37" s="122"/>
      <c r="I37" s="10" t="s">
        <v>21</v>
      </c>
    </row>
    <row r="38" spans="1:9" ht="59.25" customHeight="1" thickBot="1" x14ac:dyDescent="0.3">
      <c r="A38" s="123"/>
      <c r="B38" s="123"/>
      <c r="C38" s="123"/>
      <c r="D38" s="123"/>
      <c r="E38" s="123"/>
      <c r="F38" s="123"/>
      <c r="G38" s="123"/>
      <c r="H38" s="123"/>
      <c r="I38" s="11" t="s">
        <v>22</v>
      </c>
    </row>
    <row r="39" spans="1:9" ht="15" customHeight="1" x14ac:dyDescent="0.25">
      <c r="A39" s="121" t="s">
        <v>95</v>
      </c>
      <c r="B39" s="121" t="s">
        <v>96</v>
      </c>
      <c r="C39" s="121" t="s">
        <v>97</v>
      </c>
      <c r="D39" s="121" t="s">
        <v>98</v>
      </c>
      <c r="E39" s="121" t="s">
        <v>99</v>
      </c>
      <c r="F39" s="121" t="s">
        <v>17</v>
      </c>
      <c r="G39" s="121" t="s">
        <v>100</v>
      </c>
      <c r="H39" s="121" t="s">
        <v>439</v>
      </c>
      <c r="I39" s="10" t="s">
        <v>18</v>
      </c>
    </row>
    <row r="40" spans="1:9" x14ac:dyDescent="0.25">
      <c r="A40" s="122"/>
      <c r="B40" s="122"/>
      <c r="C40" s="122"/>
      <c r="D40" s="122"/>
      <c r="E40" s="122"/>
      <c r="F40" s="122"/>
      <c r="G40" s="122"/>
      <c r="H40" s="122"/>
      <c r="I40" s="10" t="s">
        <v>19</v>
      </c>
    </row>
    <row r="41" spans="1:9" ht="13.5" customHeight="1" x14ac:dyDescent="0.25">
      <c r="A41" s="122"/>
      <c r="B41" s="122"/>
      <c r="C41" s="122"/>
      <c r="D41" s="122"/>
      <c r="E41" s="122"/>
      <c r="F41" s="122"/>
      <c r="G41" s="122"/>
      <c r="H41" s="122"/>
      <c r="I41" s="10" t="s">
        <v>20</v>
      </c>
    </row>
    <row r="42" spans="1:9" ht="15.75" hidden="1" customHeight="1" thickBot="1" x14ac:dyDescent="0.3">
      <c r="A42" s="122"/>
      <c r="B42" s="122"/>
      <c r="C42" s="122"/>
      <c r="D42" s="122"/>
      <c r="E42" s="122"/>
      <c r="F42" s="122"/>
      <c r="G42" s="122"/>
      <c r="H42" s="122"/>
      <c r="I42" s="10" t="s">
        <v>21</v>
      </c>
    </row>
    <row r="43" spans="1:9" ht="24.75" customHeight="1" thickBot="1" x14ac:dyDescent="0.3">
      <c r="A43" s="123"/>
      <c r="B43" s="123"/>
      <c r="C43" s="123"/>
      <c r="D43" s="123"/>
      <c r="E43" s="123"/>
      <c r="F43" s="123"/>
      <c r="G43" s="123"/>
      <c r="H43" s="123"/>
      <c r="I43" s="11" t="s">
        <v>22</v>
      </c>
    </row>
    <row r="44" spans="1:9" x14ac:dyDescent="0.25">
      <c r="A44" s="121"/>
      <c r="B44" s="127"/>
      <c r="C44" s="121" t="s">
        <v>101</v>
      </c>
      <c r="D44" s="121" t="s">
        <v>23</v>
      </c>
      <c r="E44" s="121" t="s">
        <v>102</v>
      </c>
      <c r="F44" s="121" t="s">
        <v>17</v>
      </c>
      <c r="G44" s="121" t="s">
        <v>103</v>
      </c>
      <c r="H44" s="121" t="s">
        <v>438</v>
      </c>
      <c r="I44" s="10" t="s">
        <v>18</v>
      </c>
    </row>
    <row r="45" spans="1:9" x14ac:dyDescent="0.25">
      <c r="A45" s="122"/>
      <c r="B45" s="128"/>
      <c r="C45" s="122"/>
      <c r="D45" s="122"/>
      <c r="E45" s="122"/>
      <c r="F45" s="122"/>
      <c r="G45" s="122"/>
      <c r="H45" s="122"/>
      <c r="I45" s="10" t="s">
        <v>19</v>
      </c>
    </row>
    <row r="46" spans="1:9" x14ac:dyDescent="0.25">
      <c r="A46" s="122"/>
      <c r="B46" s="128"/>
      <c r="C46" s="122"/>
      <c r="D46" s="122"/>
      <c r="E46" s="122"/>
      <c r="F46" s="122"/>
      <c r="G46" s="122"/>
      <c r="H46" s="122"/>
      <c r="I46" s="10" t="s">
        <v>20</v>
      </c>
    </row>
    <row r="47" spans="1:9" x14ac:dyDescent="0.25">
      <c r="A47" s="122"/>
      <c r="B47" s="128"/>
      <c r="C47" s="122"/>
      <c r="D47" s="122"/>
      <c r="E47" s="122"/>
      <c r="F47" s="122"/>
      <c r="G47" s="122"/>
      <c r="H47" s="122"/>
      <c r="I47" s="10" t="s">
        <v>21</v>
      </c>
    </row>
    <row r="48" spans="1:9" ht="21.75" customHeight="1" thickBot="1" x14ac:dyDescent="0.3">
      <c r="A48" s="123"/>
      <c r="B48" s="129"/>
      <c r="C48" s="123"/>
      <c r="D48" s="123"/>
      <c r="E48" s="123"/>
      <c r="F48" s="123"/>
      <c r="G48" s="123"/>
      <c r="H48" s="123"/>
      <c r="I48" s="11" t="s">
        <v>22</v>
      </c>
    </row>
    <row r="49" spans="1:9" ht="15" customHeight="1" x14ac:dyDescent="0.25">
      <c r="A49" s="121"/>
      <c r="B49" s="121"/>
      <c r="C49" s="121" t="s">
        <v>104</v>
      </c>
      <c r="D49" s="121" t="s">
        <v>74</v>
      </c>
      <c r="E49" s="121" t="s">
        <v>105</v>
      </c>
      <c r="F49" s="121" t="s">
        <v>17</v>
      </c>
      <c r="G49" s="121" t="s">
        <v>106</v>
      </c>
      <c r="H49" s="121" t="s">
        <v>107</v>
      </c>
      <c r="I49" s="10" t="s">
        <v>18</v>
      </c>
    </row>
    <row r="50" spans="1:9" x14ac:dyDescent="0.25">
      <c r="A50" s="122"/>
      <c r="B50" s="122"/>
      <c r="C50" s="122"/>
      <c r="D50" s="122"/>
      <c r="E50" s="122"/>
      <c r="F50" s="122"/>
      <c r="G50" s="122"/>
      <c r="H50" s="122"/>
      <c r="I50" s="10" t="s">
        <v>19</v>
      </c>
    </row>
    <row r="51" spans="1:9" x14ac:dyDescent="0.25">
      <c r="A51" s="122"/>
      <c r="B51" s="122"/>
      <c r="C51" s="122"/>
      <c r="D51" s="122"/>
      <c r="E51" s="122"/>
      <c r="F51" s="122"/>
      <c r="G51" s="122"/>
      <c r="H51" s="122"/>
      <c r="I51" s="10" t="s">
        <v>20</v>
      </c>
    </row>
    <row r="52" spans="1:9" x14ac:dyDescent="0.25">
      <c r="A52" s="122"/>
      <c r="B52" s="122"/>
      <c r="C52" s="122"/>
      <c r="D52" s="122"/>
      <c r="E52" s="122"/>
      <c r="F52" s="122"/>
      <c r="G52" s="122"/>
      <c r="H52" s="122"/>
      <c r="I52" s="10" t="s">
        <v>21</v>
      </c>
    </row>
    <row r="53" spans="1:9" ht="24" customHeight="1" thickBot="1" x14ac:dyDescent="0.3">
      <c r="A53" s="123"/>
      <c r="B53" s="123"/>
      <c r="C53" s="123"/>
      <c r="D53" s="123"/>
      <c r="E53" s="123"/>
      <c r="F53" s="123"/>
      <c r="G53" s="123"/>
      <c r="H53" s="123"/>
      <c r="I53" s="11" t="s">
        <v>22</v>
      </c>
    </row>
    <row r="54" spans="1:9" x14ac:dyDescent="0.25">
      <c r="H54" s="12"/>
    </row>
  </sheetData>
  <mergeCells count="81">
    <mergeCell ref="C14:C18"/>
    <mergeCell ref="D14:D18"/>
    <mergeCell ref="E14:E18"/>
    <mergeCell ref="F14:F18"/>
    <mergeCell ref="G14:G18"/>
    <mergeCell ref="A9:A13"/>
    <mergeCell ref="B9:B13"/>
    <mergeCell ref="C9:C13"/>
    <mergeCell ref="D9:D13"/>
    <mergeCell ref="E9:E13"/>
    <mergeCell ref="F9:F13"/>
    <mergeCell ref="A14:A18"/>
    <mergeCell ref="B14:B18"/>
    <mergeCell ref="A1:I1"/>
    <mergeCell ref="A4:A8"/>
    <mergeCell ref="B4:B8"/>
    <mergeCell ref="C4:C8"/>
    <mergeCell ref="D4:D8"/>
    <mergeCell ref="E4:E8"/>
    <mergeCell ref="F4:F8"/>
    <mergeCell ref="G4:G8"/>
    <mergeCell ref="H4:H8"/>
    <mergeCell ref="G24:G28"/>
    <mergeCell ref="A19:A23"/>
    <mergeCell ref="B19:B23"/>
    <mergeCell ref="C19:C23"/>
    <mergeCell ref="D19:D23"/>
    <mergeCell ref="E19:E23"/>
    <mergeCell ref="F19:F23"/>
    <mergeCell ref="A24:A28"/>
    <mergeCell ref="B24:B28"/>
    <mergeCell ref="C24:C28"/>
    <mergeCell ref="A34:A38"/>
    <mergeCell ref="B34:B38"/>
    <mergeCell ref="C34:C38"/>
    <mergeCell ref="D34:D38"/>
    <mergeCell ref="E34:E38"/>
    <mergeCell ref="F24:F28"/>
    <mergeCell ref="D24:D28"/>
    <mergeCell ref="E24:E28"/>
    <mergeCell ref="A29:A33"/>
    <mergeCell ref="B29:B33"/>
    <mergeCell ref="C29:C33"/>
    <mergeCell ref="D29:D33"/>
    <mergeCell ref="E29:E33"/>
    <mergeCell ref="F29:F33"/>
    <mergeCell ref="C39:C43"/>
    <mergeCell ref="D39:D43"/>
    <mergeCell ref="E39:E43"/>
    <mergeCell ref="F39:F43"/>
    <mergeCell ref="F34:F38"/>
    <mergeCell ref="G34:G38"/>
    <mergeCell ref="G39:G43"/>
    <mergeCell ref="A44:A48"/>
    <mergeCell ref="B44:B48"/>
    <mergeCell ref="C44:C48"/>
    <mergeCell ref="D44:D48"/>
    <mergeCell ref="E44:E48"/>
    <mergeCell ref="F44:F48"/>
    <mergeCell ref="G44:G48"/>
    <mergeCell ref="A39:A43"/>
    <mergeCell ref="B39:B43"/>
    <mergeCell ref="G49:G53"/>
    <mergeCell ref="G29:G33"/>
    <mergeCell ref="G19:G23"/>
    <mergeCell ref="G9:G13"/>
    <mergeCell ref="A49:A53"/>
    <mergeCell ref="B49:B53"/>
    <mergeCell ref="C49:C53"/>
    <mergeCell ref="D49:D53"/>
    <mergeCell ref="E49:E53"/>
    <mergeCell ref="F49:F53"/>
    <mergeCell ref="H34:H38"/>
    <mergeCell ref="H39:H43"/>
    <mergeCell ref="H44:H48"/>
    <mergeCell ref="H49:H53"/>
    <mergeCell ref="H9:H13"/>
    <mergeCell ref="H14:H18"/>
    <mergeCell ref="H19:H23"/>
    <mergeCell ref="H24:H28"/>
    <mergeCell ref="H29:H3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R27"/>
  <sheetViews>
    <sheetView workbookViewId="0">
      <selection activeCell="H29" sqref="H29:H33"/>
    </sheetView>
  </sheetViews>
  <sheetFormatPr defaultRowHeight="15" x14ac:dyDescent="0.25"/>
  <cols>
    <col min="1" max="2" width="9.140625" style="5"/>
    <col min="3" max="3" width="33.28515625" style="5" customWidth="1"/>
    <col min="4" max="5" width="9.140625" style="5"/>
    <col min="6" max="6" width="10.85546875" style="5" bestFit="1" customWidth="1"/>
    <col min="7" max="7" width="9.140625" style="5"/>
    <col min="8" max="8" width="10.42578125" style="5" bestFit="1" customWidth="1"/>
    <col min="9" max="9" width="10.140625" style="5" bestFit="1" customWidth="1"/>
    <col min="10" max="15" width="9.140625" style="5"/>
    <col min="16" max="16" width="11" style="5" bestFit="1" customWidth="1"/>
    <col min="17" max="17" width="21.85546875" style="5" bestFit="1" customWidth="1"/>
    <col min="18" max="16384" width="9.140625" style="5"/>
  </cols>
  <sheetData>
    <row r="6" spans="2:17" x14ac:dyDescent="0.25">
      <c r="D6" s="5" t="s">
        <v>467</v>
      </c>
    </row>
    <row r="11" spans="2:17" x14ac:dyDescent="0.25">
      <c r="D11" s="191" t="s">
        <v>466</v>
      </c>
      <c r="E11" s="191" t="s">
        <v>465</v>
      </c>
      <c r="F11" s="191" t="s">
        <v>464</v>
      </c>
      <c r="G11" s="191" t="s">
        <v>463</v>
      </c>
      <c r="H11" s="191" t="s">
        <v>298</v>
      </c>
      <c r="I11" s="191" t="s">
        <v>300</v>
      </c>
      <c r="J11" s="191" t="s">
        <v>462</v>
      </c>
      <c r="K11" s="191" t="s">
        <v>461</v>
      </c>
      <c r="L11" s="191" t="s">
        <v>460</v>
      </c>
      <c r="M11" s="191" t="s">
        <v>459</v>
      </c>
      <c r="N11" s="191" t="s">
        <v>458</v>
      </c>
      <c r="O11" s="191" t="s">
        <v>457</v>
      </c>
    </row>
    <row r="12" spans="2:17" ht="15.75" thickBot="1" x14ac:dyDescent="0.3">
      <c r="C12" s="191" t="s">
        <v>456</v>
      </c>
      <c r="D12" s="190" t="s">
        <v>455</v>
      </c>
      <c r="E12" s="190" t="s">
        <v>455</v>
      </c>
      <c r="F12" s="190" t="s">
        <v>455</v>
      </c>
      <c r="G12" s="190" t="s">
        <v>455</v>
      </c>
      <c r="H12" s="190" t="s">
        <v>455</v>
      </c>
      <c r="I12" s="190" t="s">
        <v>455</v>
      </c>
      <c r="J12" s="190" t="s">
        <v>455</v>
      </c>
      <c r="K12" s="190" t="s">
        <v>455</v>
      </c>
      <c r="L12" s="190" t="s">
        <v>455</v>
      </c>
      <c r="M12" s="190" t="s">
        <v>455</v>
      </c>
      <c r="N12" s="190" t="s">
        <v>455</v>
      </c>
      <c r="O12" s="190" t="s">
        <v>455</v>
      </c>
      <c r="P12" s="190" t="s">
        <v>454</v>
      </c>
      <c r="Q12" s="190" t="s">
        <v>453</v>
      </c>
    </row>
    <row r="13" spans="2:17" x14ac:dyDescent="0.25">
      <c r="B13" s="174">
        <v>1</v>
      </c>
      <c r="C13" s="83" t="s">
        <v>452</v>
      </c>
      <c r="D13" s="83"/>
      <c r="E13" s="83"/>
      <c r="F13" s="83"/>
      <c r="G13" s="83"/>
      <c r="H13" s="83"/>
      <c r="I13" s="83"/>
      <c r="J13" s="83"/>
      <c r="K13" s="83"/>
      <c r="L13" s="83"/>
      <c r="M13" s="83"/>
      <c r="N13" s="83"/>
      <c r="O13" s="83"/>
      <c r="P13" s="83">
        <f>SUM(D13:O13)</f>
        <v>0</v>
      </c>
      <c r="Q13" s="189">
        <f>P13*19</f>
        <v>0</v>
      </c>
    </row>
    <row r="14" spans="2:17" x14ac:dyDescent="0.25">
      <c r="B14" s="185"/>
      <c r="C14" s="88" t="s">
        <v>66</v>
      </c>
      <c r="D14" s="88"/>
      <c r="E14" s="88"/>
      <c r="F14" s="88"/>
      <c r="G14" s="88"/>
      <c r="H14" s="88"/>
      <c r="I14" s="88"/>
      <c r="J14" s="88"/>
      <c r="K14" s="88"/>
      <c r="L14" s="88"/>
      <c r="M14" s="88"/>
      <c r="N14" s="88"/>
      <c r="O14" s="88"/>
      <c r="P14" s="83">
        <f>SUM(D14:O14)</f>
        <v>0</v>
      </c>
      <c r="Q14" s="189">
        <f>P14*19</f>
        <v>0</v>
      </c>
    </row>
    <row r="15" spans="2:17" x14ac:dyDescent="0.25">
      <c r="B15" s="185"/>
      <c r="C15" s="88" t="s">
        <v>451</v>
      </c>
      <c r="D15" s="88"/>
      <c r="E15" s="88"/>
      <c r="F15" s="88"/>
      <c r="G15" s="88"/>
      <c r="H15" s="88"/>
      <c r="I15" s="88"/>
      <c r="J15" s="88"/>
      <c r="K15" s="88"/>
      <c r="L15" s="88"/>
      <c r="M15" s="88"/>
      <c r="N15" s="88"/>
      <c r="O15" s="88"/>
      <c r="P15" s="83">
        <f>SUM(D15:O15)</f>
        <v>0</v>
      </c>
      <c r="Q15" s="189">
        <f>P15*19</f>
        <v>0</v>
      </c>
    </row>
    <row r="16" spans="2:17" ht="15.75" thickBot="1" x14ac:dyDescent="0.3">
      <c r="B16" s="184"/>
      <c r="C16" s="182" t="s">
        <v>450</v>
      </c>
      <c r="D16" s="182">
        <v>20</v>
      </c>
      <c r="E16" s="182">
        <v>16</v>
      </c>
      <c r="F16" s="182">
        <v>16</v>
      </c>
      <c r="G16" s="182">
        <v>58</v>
      </c>
      <c r="H16" s="182">
        <v>89</v>
      </c>
      <c r="I16" s="182">
        <v>16</v>
      </c>
      <c r="J16" s="182">
        <v>16</v>
      </c>
      <c r="K16" s="182">
        <v>16</v>
      </c>
      <c r="L16" s="182">
        <v>16</v>
      </c>
      <c r="M16" s="182">
        <v>20</v>
      </c>
      <c r="N16" s="182">
        <v>16</v>
      </c>
      <c r="O16" s="182">
        <v>16</v>
      </c>
      <c r="P16" s="176">
        <f>SUM(D16:O16)</f>
        <v>315</v>
      </c>
      <c r="Q16" s="188">
        <f>P16*19</f>
        <v>5985</v>
      </c>
    </row>
    <row r="17" spans="2:18" ht="39" customHeight="1" x14ac:dyDescent="0.25">
      <c r="B17" s="174">
        <v>2</v>
      </c>
      <c r="C17" s="173" t="s">
        <v>449</v>
      </c>
      <c r="D17" s="172">
        <v>105</v>
      </c>
      <c r="E17" s="172">
        <v>26</v>
      </c>
      <c r="F17" s="172"/>
      <c r="G17" s="172"/>
      <c r="H17" s="172"/>
      <c r="I17" s="172"/>
      <c r="J17" s="172">
        <v>1</v>
      </c>
      <c r="K17" s="172">
        <v>6</v>
      </c>
      <c r="L17" s="172"/>
      <c r="M17" s="172"/>
      <c r="N17" s="172"/>
      <c r="O17" s="172"/>
      <c r="P17" s="172">
        <f>SUM(D17:O17)</f>
        <v>138</v>
      </c>
      <c r="Q17" s="171">
        <f>P17*19</f>
        <v>2622</v>
      </c>
    </row>
    <row r="18" spans="2:18" x14ac:dyDescent="0.25">
      <c r="B18" s="185"/>
      <c r="C18" s="187" t="s">
        <v>448</v>
      </c>
      <c r="D18" s="88"/>
      <c r="E18" s="88"/>
      <c r="F18" s="88"/>
      <c r="G18" s="88"/>
      <c r="H18" s="88"/>
      <c r="I18" s="88"/>
      <c r="J18" s="88"/>
      <c r="K18" s="88"/>
      <c r="L18" s="88"/>
      <c r="M18" s="88"/>
      <c r="N18" s="88"/>
      <c r="O18" s="88"/>
      <c r="P18" s="83">
        <f>SUM(D18:O18)</f>
        <v>0</v>
      </c>
      <c r="Q18" s="186">
        <f>P18*19</f>
        <v>0</v>
      </c>
    </row>
    <row r="19" spans="2:18" x14ac:dyDescent="0.25">
      <c r="B19" s="185"/>
      <c r="C19" s="87" t="s">
        <v>447</v>
      </c>
      <c r="D19" s="88"/>
      <c r="E19" s="88">
        <v>26</v>
      </c>
      <c r="F19" s="88"/>
      <c r="G19" s="88">
        <v>29</v>
      </c>
      <c r="H19" s="88">
        <v>96</v>
      </c>
      <c r="I19" s="88">
        <v>64</v>
      </c>
      <c r="J19" s="88"/>
      <c r="K19" s="88"/>
      <c r="L19" s="88"/>
      <c r="M19" s="88"/>
      <c r="N19" s="88"/>
      <c r="O19" s="88"/>
      <c r="P19" s="83">
        <f>SUM(D19:O19)</f>
        <v>215</v>
      </c>
      <c r="Q19" s="186">
        <f>P19*19</f>
        <v>4085</v>
      </c>
    </row>
    <row r="20" spans="2:18" x14ac:dyDescent="0.25">
      <c r="B20" s="185"/>
      <c r="C20" s="87" t="s">
        <v>446</v>
      </c>
      <c r="D20" s="88">
        <v>9</v>
      </c>
      <c r="E20" s="88"/>
      <c r="F20" s="88"/>
      <c r="G20" s="88"/>
      <c r="H20" s="88"/>
      <c r="I20" s="88"/>
      <c r="J20" s="88"/>
      <c r="K20" s="88"/>
      <c r="L20" s="88"/>
      <c r="M20" s="88"/>
      <c r="N20" s="88"/>
      <c r="O20" s="88"/>
      <c r="P20" s="176">
        <f>SUM(D20:O20)</f>
        <v>9</v>
      </c>
      <c r="Q20" s="175">
        <f>P20*19</f>
        <v>171</v>
      </c>
    </row>
    <row r="21" spans="2:18" x14ac:dyDescent="0.25">
      <c r="B21" s="184"/>
      <c r="C21" s="183" t="s">
        <v>445</v>
      </c>
      <c r="D21" s="182"/>
      <c r="E21" s="182"/>
      <c r="F21" s="182"/>
      <c r="G21" s="182"/>
      <c r="H21" s="182"/>
      <c r="I21" s="182"/>
      <c r="J21" s="182"/>
      <c r="K21" s="182"/>
      <c r="L21" s="182">
        <v>18.5</v>
      </c>
      <c r="M21" s="182"/>
      <c r="N21" s="182"/>
      <c r="O21" s="182"/>
      <c r="P21" s="176"/>
      <c r="Q21" s="175"/>
    </row>
    <row r="22" spans="2:18" ht="15.75" thickBot="1" x14ac:dyDescent="0.3">
      <c r="B22" s="170"/>
      <c r="C22" s="181" t="s">
        <v>444</v>
      </c>
      <c r="D22" s="169"/>
      <c r="E22" s="169"/>
      <c r="F22" s="169"/>
      <c r="G22" s="169"/>
      <c r="H22" s="169"/>
      <c r="I22" s="169"/>
      <c r="J22" s="169"/>
      <c r="K22" s="169"/>
      <c r="L22" s="169"/>
      <c r="M22" s="169"/>
      <c r="N22" s="169"/>
      <c r="O22" s="169"/>
      <c r="P22" s="169">
        <f>SUM(D22:O22)</f>
        <v>0</v>
      </c>
      <c r="Q22" s="180">
        <f>P22*19</f>
        <v>0</v>
      </c>
    </row>
    <row r="23" spans="2:18" ht="15.75" thickBot="1" x14ac:dyDescent="0.3">
      <c r="B23" s="179">
        <v>3</v>
      </c>
      <c r="C23" s="178" t="s">
        <v>95</v>
      </c>
      <c r="D23" s="177">
        <v>1</v>
      </c>
      <c r="E23" s="177">
        <v>1</v>
      </c>
      <c r="F23" s="177">
        <v>1</v>
      </c>
      <c r="G23" s="177">
        <v>1</v>
      </c>
      <c r="H23" s="177">
        <v>1</v>
      </c>
      <c r="I23" s="177">
        <v>1</v>
      </c>
      <c r="J23" s="177">
        <v>1</v>
      </c>
      <c r="K23" s="177">
        <v>1</v>
      </c>
      <c r="L23" s="177">
        <v>1</v>
      </c>
      <c r="M23" s="177">
        <v>1</v>
      </c>
      <c r="N23" s="177">
        <v>1</v>
      </c>
      <c r="O23" s="177">
        <v>1</v>
      </c>
      <c r="P23" s="176">
        <f>SUM(D23:O23)</f>
        <v>12</v>
      </c>
      <c r="Q23" s="175">
        <f>P23*19</f>
        <v>228</v>
      </c>
    </row>
    <row r="24" spans="2:18" ht="30" x14ac:dyDescent="0.25">
      <c r="B24" s="174">
        <v>4</v>
      </c>
      <c r="C24" s="173" t="s">
        <v>443</v>
      </c>
      <c r="D24" s="172"/>
      <c r="E24" s="172">
        <v>9</v>
      </c>
      <c r="F24" s="172"/>
      <c r="G24" s="172"/>
      <c r="H24" s="172"/>
      <c r="I24" s="172"/>
      <c r="J24" s="172"/>
      <c r="K24" s="172"/>
      <c r="L24" s="172"/>
      <c r="M24" s="172"/>
      <c r="N24" s="172"/>
      <c r="O24" s="172"/>
      <c r="P24" s="172">
        <f>SUM(D24:O24)</f>
        <v>9</v>
      </c>
      <c r="Q24" s="171">
        <f>P24*25</f>
        <v>225</v>
      </c>
    </row>
    <row r="25" spans="2:18" ht="15.75" thickBot="1" x14ac:dyDescent="0.3">
      <c r="B25" s="170"/>
      <c r="C25" s="169" t="s">
        <v>442</v>
      </c>
      <c r="D25" s="169"/>
      <c r="E25" s="169"/>
      <c r="F25" s="169"/>
      <c r="G25" s="169"/>
      <c r="H25" s="169"/>
      <c r="I25" s="169"/>
      <c r="J25" s="169"/>
      <c r="K25" s="169"/>
      <c r="L25" s="169"/>
      <c r="M25" s="169"/>
      <c r="N25" s="169"/>
      <c r="O25" s="169"/>
      <c r="P25" s="169"/>
      <c r="Q25" s="168">
        <v>1057.5</v>
      </c>
    </row>
    <row r="26" spans="2:18" x14ac:dyDescent="0.25">
      <c r="Q26" s="98"/>
    </row>
    <row r="27" spans="2:18" x14ac:dyDescent="0.25">
      <c r="P27" s="5">
        <f>SUM(P13:P24)</f>
        <v>698</v>
      </c>
      <c r="Q27" s="98">
        <f>SUM(Q13:Q25)</f>
        <v>14373.5</v>
      </c>
      <c r="R27" s="5" t="s">
        <v>441</v>
      </c>
    </row>
  </sheetData>
  <mergeCells count="3">
    <mergeCell ref="B13:B16"/>
    <mergeCell ref="B17:B22"/>
    <mergeCell ref="B24:B2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29" sqref="H29:H33"/>
    </sheetView>
  </sheetViews>
  <sheetFormatPr defaultRowHeight="15" x14ac:dyDescent="0.25"/>
  <cols>
    <col min="1" max="16384" width="9.140625" style="5"/>
  </cols>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315"/>
  <sheetViews>
    <sheetView workbookViewId="0">
      <selection sqref="A1:XFD1048576"/>
    </sheetView>
  </sheetViews>
  <sheetFormatPr defaultRowHeight="15" x14ac:dyDescent="0.25"/>
  <cols>
    <col min="1" max="1" width="25.85546875" style="19" bestFit="1" customWidth="1"/>
    <col min="2" max="2" width="85.28515625" style="19" bestFit="1" customWidth="1"/>
    <col min="3" max="3" width="19.5703125" style="19" customWidth="1"/>
    <col min="4" max="4" width="122.85546875" style="13" customWidth="1"/>
    <col min="5" max="5" width="19.7109375" style="5" bestFit="1" customWidth="1"/>
    <col min="6" max="6" width="31" style="19" bestFit="1" customWidth="1"/>
    <col min="7" max="9" width="30.7109375" style="19" customWidth="1"/>
    <col min="10" max="10" width="29.7109375" style="19" bestFit="1" customWidth="1"/>
    <col min="11" max="11" width="7.85546875" style="5" bestFit="1" customWidth="1"/>
    <col min="12" max="12" width="9" style="5" bestFit="1" customWidth="1"/>
    <col min="13" max="13" width="5.5703125" style="5" bestFit="1" customWidth="1"/>
    <col min="14" max="14" width="93.28515625" style="5" bestFit="1" customWidth="1"/>
    <col min="15" max="15" width="27.28515625" style="5" bestFit="1" customWidth="1"/>
    <col min="16" max="16" width="18" style="5" bestFit="1" customWidth="1"/>
    <col min="17" max="17" width="8.42578125" style="5" bestFit="1" customWidth="1"/>
    <col min="18" max="18" width="17" style="5" bestFit="1" customWidth="1"/>
    <col min="19" max="19" width="11.5703125" style="5" bestFit="1" customWidth="1"/>
    <col min="20" max="20" width="5.140625" style="5" bestFit="1" customWidth="1"/>
    <col min="21" max="21" width="7.7109375" style="5" bestFit="1" customWidth="1"/>
    <col min="22" max="22" width="10.28515625" style="5" bestFit="1" customWidth="1"/>
    <col min="23" max="23" width="10.42578125" style="5" bestFit="1" customWidth="1"/>
    <col min="24" max="24" width="9.140625" style="5" bestFit="1" customWidth="1"/>
    <col min="25" max="25" width="23" style="5" bestFit="1" customWidth="1"/>
    <col min="26" max="26" width="13.85546875" style="5" bestFit="1" customWidth="1"/>
    <col min="27" max="27" width="15.28515625" style="5" bestFit="1" customWidth="1"/>
    <col min="28" max="28" width="25.140625" style="5" bestFit="1" customWidth="1"/>
    <col min="29" max="29" width="25.140625" style="5" customWidth="1"/>
    <col min="30" max="30" width="24.7109375" style="5" bestFit="1" customWidth="1"/>
    <col min="31" max="31" width="31.85546875" style="5" bestFit="1" customWidth="1"/>
    <col min="32" max="32" width="21" style="5" bestFit="1" customWidth="1"/>
    <col min="33" max="33" width="16.7109375" style="5" bestFit="1" customWidth="1"/>
    <col min="34" max="34" width="15.7109375" style="5" bestFit="1" customWidth="1"/>
    <col min="35" max="35" width="13" style="5" bestFit="1" customWidth="1"/>
    <col min="36" max="36" width="9.7109375" style="5" bestFit="1" customWidth="1"/>
    <col min="37" max="37" width="9.85546875" style="5" bestFit="1" customWidth="1"/>
    <col min="38" max="38" width="17.28515625" style="5" bestFit="1" customWidth="1"/>
    <col min="39" max="39" width="13.85546875" style="5" bestFit="1" customWidth="1"/>
    <col min="40" max="40" width="9.85546875" style="5" bestFit="1" customWidth="1"/>
    <col min="41" max="41" width="8.140625" style="5" bestFit="1" customWidth="1"/>
    <col min="42" max="42" width="15.140625" style="5" bestFit="1" customWidth="1"/>
    <col min="43" max="43" width="9.140625" style="5"/>
    <col min="44" max="44" width="5.85546875" style="5" bestFit="1" customWidth="1"/>
    <col min="45" max="45" width="6.28515625" style="5" bestFit="1" customWidth="1"/>
    <col min="46" max="47" width="6.85546875" style="5" bestFit="1" customWidth="1"/>
    <col min="48" max="48" width="8.42578125" style="5" bestFit="1" customWidth="1"/>
    <col min="49" max="49" width="7.5703125" style="5" bestFit="1" customWidth="1"/>
    <col min="50" max="50" width="6.5703125" style="5" bestFit="1" customWidth="1"/>
    <col min="51" max="51" width="8.5703125" style="5" bestFit="1" customWidth="1"/>
    <col min="52" max="52" width="6.42578125" style="5" bestFit="1" customWidth="1"/>
    <col min="53" max="54" width="13.28515625" style="5" bestFit="1" customWidth="1"/>
    <col min="55" max="55" width="19.28515625" style="5" bestFit="1" customWidth="1"/>
    <col min="56" max="56" width="15.140625" style="5" bestFit="1" customWidth="1"/>
    <col min="57" max="57" width="13.140625" style="5" bestFit="1" customWidth="1"/>
    <col min="58" max="58" width="13.85546875" style="5" bestFit="1" customWidth="1"/>
    <col min="59" max="59" width="31.85546875" style="5" bestFit="1" customWidth="1"/>
    <col min="60" max="60" width="13" style="5" bestFit="1" customWidth="1"/>
    <col min="61" max="61" width="29.42578125" style="5" bestFit="1" customWidth="1"/>
    <col min="62" max="62" width="11" style="5" bestFit="1" customWidth="1"/>
    <col min="63" max="63" width="17.28515625" style="5" bestFit="1" customWidth="1"/>
    <col min="64" max="64" width="15.85546875" style="5" bestFit="1" customWidth="1"/>
    <col min="65" max="65" width="16" style="5" bestFit="1" customWidth="1"/>
    <col min="66" max="16384" width="9.140625" style="5"/>
  </cols>
  <sheetData>
    <row r="1" spans="1:65" ht="19.5" thickBot="1" x14ac:dyDescent="0.35">
      <c r="A1" s="131" t="s">
        <v>150</v>
      </c>
      <c r="B1" s="132"/>
      <c r="C1" s="132"/>
      <c r="D1" s="133"/>
      <c r="E1" s="134" t="s">
        <v>151</v>
      </c>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6"/>
    </row>
    <row r="2" spans="1:65" ht="16.5" thickBot="1" x14ac:dyDescent="0.3">
      <c r="A2" s="137" t="s">
        <v>152</v>
      </c>
      <c r="B2" s="138"/>
      <c r="C2" s="138"/>
      <c r="D2" s="138"/>
      <c r="E2" s="138"/>
      <c r="F2" s="138"/>
      <c r="G2" s="138"/>
      <c r="H2" s="138"/>
      <c r="I2" s="138"/>
      <c r="J2" s="139"/>
      <c r="K2" s="137" t="s">
        <v>153</v>
      </c>
      <c r="L2" s="138"/>
      <c r="M2" s="138"/>
      <c r="N2" s="140" t="s">
        <v>154</v>
      </c>
      <c r="O2" s="141"/>
      <c r="P2" s="140" t="s">
        <v>155</v>
      </c>
      <c r="Q2" s="142"/>
      <c r="R2" s="142"/>
      <c r="S2" s="142"/>
      <c r="T2" s="142"/>
      <c r="U2" s="142"/>
      <c r="V2" s="142"/>
      <c r="W2" s="142"/>
      <c r="X2" s="142"/>
      <c r="Y2" s="142"/>
      <c r="Z2" s="142"/>
      <c r="AA2" s="142"/>
      <c r="AB2" s="142"/>
      <c r="AC2" s="142"/>
      <c r="AD2" s="142"/>
      <c r="AE2" s="142"/>
      <c r="AF2" s="142"/>
      <c r="AG2" s="142"/>
      <c r="AH2" s="142"/>
      <c r="AI2" s="141"/>
      <c r="AJ2" s="140" t="s">
        <v>156</v>
      </c>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1"/>
    </row>
    <row r="3" spans="1:65" ht="30" customHeight="1" x14ac:dyDescent="0.25">
      <c r="A3" s="27" t="s">
        <v>124</v>
      </c>
      <c r="B3" s="28" t="s">
        <v>157</v>
      </c>
      <c r="C3" s="28" t="s">
        <v>158</v>
      </c>
      <c r="D3" s="29" t="s">
        <v>121</v>
      </c>
      <c r="E3" s="28" t="s">
        <v>159</v>
      </c>
      <c r="F3" s="28" t="s">
        <v>160</v>
      </c>
      <c r="G3" s="28" t="s">
        <v>161</v>
      </c>
      <c r="H3" s="28" t="s">
        <v>162</v>
      </c>
      <c r="I3" s="28" t="s">
        <v>163</v>
      </c>
      <c r="J3" s="28" t="s">
        <v>164</v>
      </c>
      <c r="K3" s="30" t="s">
        <v>165</v>
      </c>
      <c r="L3" s="30" t="s">
        <v>166</v>
      </c>
      <c r="M3" s="30" t="s">
        <v>167</v>
      </c>
      <c r="N3" s="31" t="s">
        <v>168</v>
      </c>
      <c r="O3" s="31" t="s">
        <v>169</v>
      </c>
      <c r="P3" s="28" t="s">
        <v>170</v>
      </c>
      <c r="Q3" s="28" t="s">
        <v>171</v>
      </c>
      <c r="R3" s="28" t="s">
        <v>172</v>
      </c>
      <c r="S3" s="28" t="s">
        <v>173</v>
      </c>
      <c r="T3" s="28" t="s">
        <v>174</v>
      </c>
      <c r="U3" s="28" t="s">
        <v>175</v>
      </c>
      <c r="V3" s="28" t="s">
        <v>176</v>
      </c>
      <c r="W3" s="28" t="s">
        <v>177</v>
      </c>
      <c r="X3" s="28" t="s">
        <v>178</v>
      </c>
      <c r="Y3" s="28" t="s">
        <v>179</v>
      </c>
      <c r="Z3" s="28" t="s">
        <v>180</v>
      </c>
      <c r="AA3" s="28" t="s">
        <v>181</v>
      </c>
      <c r="AB3" s="28" t="s">
        <v>182</v>
      </c>
      <c r="AC3" s="28" t="s">
        <v>183</v>
      </c>
      <c r="AD3" s="28" t="s">
        <v>184</v>
      </c>
      <c r="AE3" s="28" t="s">
        <v>185</v>
      </c>
      <c r="AF3" s="28" t="s">
        <v>186</v>
      </c>
      <c r="AG3" s="28" t="s">
        <v>187</v>
      </c>
      <c r="AH3" s="28" t="s">
        <v>188</v>
      </c>
      <c r="AI3" s="28" t="s">
        <v>189</v>
      </c>
      <c r="AJ3" s="28" t="s">
        <v>113</v>
      </c>
      <c r="AK3" s="28" t="s">
        <v>111</v>
      </c>
      <c r="AL3" s="28" t="s">
        <v>190</v>
      </c>
      <c r="AM3" s="28" t="s">
        <v>112</v>
      </c>
      <c r="AN3" s="28" t="s">
        <v>114</v>
      </c>
      <c r="AO3" s="28" t="s">
        <v>115</v>
      </c>
      <c r="AP3" s="28" t="s">
        <v>191</v>
      </c>
      <c r="AQ3" s="28" t="s">
        <v>192</v>
      </c>
      <c r="AR3" s="28" t="s">
        <v>193</v>
      </c>
      <c r="AS3" s="28" t="s">
        <v>194</v>
      </c>
      <c r="AT3" s="28" t="s">
        <v>195</v>
      </c>
      <c r="AU3" s="28" t="s">
        <v>196</v>
      </c>
      <c r="AV3" s="28" t="s">
        <v>197</v>
      </c>
      <c r="AW3" s="28" t="s">
        <v>198</v>
      </c>
      <c r="AX3" s="28" t="s">
        <v>199</v>
      </c>
      <c r="AY3" s="28" t="s">
        <v>200</v>
      </c>
      <c r="AZ3" s="28" t="s">
        <v>201</v>
      </c>
      <c r="BA3" s="28" t="s">
        <v>202</v>
      </c>
      <c r="BB3" s="28" t="s">
        <v>203</v>
      </c>
      <c r="BC3" s="28" t="s">
        <v>204</v>
      </c>
      <c r="BD3" s="28" t="s">
        <v>205</v>
      </c>
      <c r="BE3" s="28" t="s">
        <v>206</v>
      </c>
      <c r="BF3" s="28" t="s">
        <v>207</v>
      </c>
      <c r="BG3" s="28" t="s">
        <v>208</v>
      </c>
      <c r="BH3" s="28" t="s">
        <v>209</v>
      </c>
      <c r="BI3" s="28" t="s">
        <v>210</v>
      </c>
      <c r="BJ3" s="28" t="s">
        <v>211</v>
      </c>
      <c r="BK3" s="28" t="s">
        <v>190</v>
      </c>
      <c r="BL3" s="28" t="s">
        <v>212</v>
      </c>
      <c r="BM3" s="28" t="s">
        <v>213</v>
      </c>
    </row>
    <row r="4" spans="1:65" s="38" customFormat="1" ht="15.75" customHeight="1" x14ac:dyDescent="0.25">
      <c r="A4" s="32">
        <v>44378</v>
      </c>
      <c r="B4" s="33" t="s">
        <v>214</v>
      </c>
      <c r="C4" s="33"/>
      <c r="D4" s="34" t="s">
        <v>215</v>
      </c>
      <c r="E4" s="35"/>
      <c r="F4" s="35"/>
      <c r="G4" s="35"/>
      <c r="H4" s="35"/>
      <c r="I4" s="35"/>
      <c r="J4" s="33"/>
      <c r="K4" s="36"/>
      <c r="L4" s="36"/>
      <c r="M4" s="36"/>
      <c r="N4" s="37"/>
      <c r="O4" s="37"/>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row>
    <row r="5" spans="1:65" s="38" customFormat="1" ht="15.75" customHeight="1" x14ac:dyDescent="0.25">
      <c r="A5" s="32">
        <v>44383</v>
      </c>
      <c r="B5" s="33" t="s">
        <v>216</v>
      </c>
      <c r="C5" s="33" t="s">
        <v>217</v>
      </c>
      <c r="D5" s="34" t="s">
        <v>218</v>
      </c>
      <c r="E5" s="35"/>
      <c r="F5" s="35"/>
      <c r="G5" s="35"/>
      <c r="H5" s="35"/>
      <c r="I5" s="35"/>
      <c r="J5" s="33"/>
      <c r="K5" s="36"/>
      <c r="L5" s="36"/>
      <c r="M5" s="36"/>
      <c r="N5" s="37"/>
      <c r="O5" s="37"/>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row>
    <row r="6" spans="1:65" s="38" customFormat="1" ht="51" customHeight="1" x14ac:dyDescent="0.25">
      <c r="A6" s="32">
        <v>44384</v>
      </c>
      <c r="B6" s="33" t="s">
        <v>219</v>
      </c>
      <c r="C6" s="39" t="s">
        <v>220</v>
      </c>
      <c r="D6" s="34" t="s">
        <v>221</v>
      </c>
      <c r="E6" s="35"/>
      <c r="F6" s="35"/>
      <c r="G6" s="35"/>
      <c r="H6" s="35"/>
      <c r="I6" s="35"/>
      <c r="J6" s="33"/>
      <c r="K6" s="36"/>
      <c r="L6" s="36"/>
      <c r="M6" s="36"/>
      <c r="N6" s="37"/>
      <c r="O6" s="37"/>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row>
    <row r="7" spans="1:65" s="38" customFormat="1" ht="15.75" customHeight="1" x14ac:dyDescent="0.25">
      <c r="A7" s="32">
        <v>44384</v>
      </c>
      <c r="B7" s="33" t="s">
        <v>222</v>
      </c>
      <c r="C7" s="33" t="s">
        <v>223</v>
      </c>
      <c r="D7" s="34"/>
      <c r="E7" s="35"/>
      <c r="F7" s="35"/>
      <c r="G7" s="35"/>
      <c r="H7" s="35"/>
      <c r="I7" s="35"/>
      <c r="J7" s="33"/>
      <c r="K7" s="36"/>
      <c r="L7" s="36"/>
      <c r="M7" s="36"/>
      <c r="N7" s="37"/>
      <c r="O7" s="37"/>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row>
    <row r="8" spans="1:65" s="44" customFormat="1" ht="15.75" customHeight="1" x14ac:dyDescent="0.25">
      <c r="A8" s="40">
        <v>44387</v>
      </c>
      <c r="B8" s="41" t="s">
        <v>224</v>
      </c>
      <c r="C8" s="41" t="s">
        <v>225</v>
      </c>
      <c r="D8" s="42" t="s">
        <v>226</v>
      </c>
      <c r="E8" s="43"/>
      <c r="F8" s="43"/>
      <c r="G8" s="43"/>
      <c r="H8" s="43"/>
      <c r="I8" s="43"/>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row>
    <row r="9" spans="1:65" s="44" customFormat="1" ht="15.75" x14ac:dyDescent="0.25">
      <c r="A9" s="40">
        <v>44391</v>
      </c>
      <c r="B9" s="41" t="s">
        <v>227</v>
      </c>
      <c r="C9" s="41" t="s">
        <v>228</v>
      </c>
      <c r="D9" s="42"/>
      <c r="E9" s="43"/>
      <c r="F9" s="43">
        <v>6</v>
      </c>
      <c r="G9" s="43"/>
      <c r="H9" s="43"/>
      <c r="I9" s="43"/>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row>
    <row r="10" spans="1:65" s="44" customFormat="1" ht="15.75" x14ac:dyDescent="0.25">
      <c r="A10" s="40">
        <v>44396</v>
      </c>
      <c r="B10" s="45" t="s">
        <v>229</v>
      </c>
      <c r="C10" s="41" t="s">
        <v>230</v>
      </c>
      <c r="D10" s="42"/>
      <c r="E10" s="43"/>
      <c r="F10" s="43"/>
      <c r="G10" s="43"/>
      <c r="H10" s="43"/>
      <c r="I10" s="43"/>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row>
    <row r="11" spans="1:65" s="44" customFormat="1" ht="15.75" x14ac:dyDescent="0.25">
      <c r="A11" s="40">
        <v>44397</v>
      </c>
      <c r="B11" s="45" t="s">
        <v>231</v>
      </c>
      <c r="C11" s="41" t="s">
        <v>232</v>
      </c>
      <c r="D11" s="42"/>
      <c r="E11" s="43"/>
      <c r="F11" s="43">
        <v>65</v>
      </c>
      <c r="G11" s="43"/>
      <c r="H11" s="43"/>
      <c r="I11" s="43"/>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row>
    <row r="12" spans="1:65" s="44" customFormat="1" ht="15.75" x14ac:dyDescent="0.25">
      <c r="A12" s="40">
        <v>44397</v>
      </c>
      <c r="B12" s="45" t="s">
        <v>233</v>
      </c>
      <c r="C12" s="46">
        <v>0.54166666666666663</v>
      </c>
      <c r="D12" s="42"/>
      <c r="E12" s="43"/>
      <c r="F12" s="43">
        <v>2</v>
      </c>
      <c r="G12" s="43"/>
      <c r="H12" s="43"/>
      <c r="I12" s="43"/>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row>
    <row r="13" spans="1:65" s="51" customFormat="1" ht="15.75" x14ac:dyDescent="0.25">
      <c r="A13" s="47">
        <v>44398</v>
      </c>
      <c r="B13" s="48" t="s">
        <v>234</v>
      </c>
      <c r="C13" s="48" t="s">
        <v>235</v>
      </c>
      <c r="D13" s="49"/>
      <c r="E13" s="50"/>
      <c r="F13" s="50"/>
      <c r="G13" s="50"/>
      <c r="H13" s="50"/>
      <c r="I13" s="50"/>
      <c r="J13" s="48"/>
      <c r="K13" s="48" t="s">
        <v>236</v>
      </c>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t="s">
        <v>236</v>
      </c>
      <c r="AK13" s="48" t="s">
        <v>237</v>
      </c>
      <c r="AL13" s="48" t="s">
        <v>236</v>
      </c>
      <c r="AM13" s="48" t="s">
        <v>236</v>
      </c>
      <c r="AN13" s="48" t="s">
        <v>237</v>
      </c>
      <c r="AO13" s="48" t="s">
        <v>237</v>
      </c>
      <c r="AP13" s="48" t="s">
        <v>236</v>
      </c>
      <c r="AQ13" s="48" t="s">
        <v>236</v>
      </c>
      <c r="AR13" s="48" t="s">
        <v>237</v>
      </c>
      <c r="AS13" s="48" t="s">
        <v>237</v>
      </c>
      <c r="AT13" s="48" t="s">
        <v>236</v>
      </c>
      <c r="AU13" s="48" t="s">
        <v>237</v>
      </c>
      <c r="AV13" s="48" t="s">
        <v>237</v>
      </c>
      <c r="AW13" s="48" t="s">
        <v>236</v>
      </c>
      <c r="AX13" s="48" t="s">
        <v>236</v>
      </c>
      <c r="AY13" s="48" t="s">
        <v>236</v>
      </c>
      <c r="AZ13" s="48" t="s">
        <v>237</v>
      </c>
      <c r="BA13" s="48" t="s">
        <v>236</v>
      </c>
      <c r="BB13" s="48" t="s">
        <v>236</v>
      </c>
      <c r="BC13" s="48" t="s">
        <v>236</v>
      </c>
      <c r="BD13" s="48" t="s">
        <v>237</v>
      </c>
      <c r="BE13" s="48" t="s">
        <v>237</v>
      </c>
      <c r="BF13" s="48" t="s">
        <v>236</v>
      </c>
      <c r="BG13" s="48" t="s">
        <v>237</v>
      </c>
      <c r="BH13" s="48" t="s">
        <v>237</v>
      </c>
      <c r="BI13" s="48" t="s">
        <v>237</v>
      </c>
      <c r="BJ13" s="48" t="s">
        <v>236</v>
      </c>
      <c r="BK13" s="48" t="s">
        <v>236</v>
      </c>
      <c r="BL13" s="48" t="s">
        <v>237</v>
      </c>
      <c r="BM13" s="48"/>
    </row>
    <row r="14" spans="1:65" s="44" customFormat="1" ht="15.75" x14ac:dyDescent="0.25">
      <c r="A14" s="40">
        <v>44398</v>
      </c>
      <c r="B14" s="41" t="s">
        <v>224</v>
      </c>
      <c r="C14" s="41" t="s">
        <v>238</v>
      </c>
      <c r="D14" s="42"/>
      <c r="E14" s="43"/>
      <c r="F14" s="43"/>
      <c r="G14" s="43"/>
      <c r="H14" s="43"/>
      <c r="I14" s="43"/>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row>
    <row r="15" spans="1:65" s="44" customFormat="1" ht="15.75" x14ac:dyDescent="0.25">
      <c r="A15" s="40">
        <v>44404</v>
      </c>
      <c r="B15" s="41" t="s">
        <v>239</v>
      </c>
      <c r="C15" s="41" t="s">
        <v>240</v>
      </c>
      <c r="D15" s="42"/>
      <c r="E15" s="43"/>
      <c r="F15" s="43"/>
      <c r="G15" s="43"/>
      <c r="H15" s="43"/>
      <c r="I15" s="43"/>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row>
    <row r="16" spans="1:65" s="44" customFormat="1" ht="15.75" x14ac:dyDescent="0.25">
      <c r="A16" s="40">
        <v>44407</v>
      </c>
      <c r="B16" s="41" t="s">
        <v>241</v>
      </c>
      <c r="C16" s="41"/>
      <c r="D16" s="42">
        <v>105</v>
      </c>
      <c r="E16" s="43">
        <v>105</v>
      </c>
      <c r="F16" s="43"/>
      <c r="G16" s="43"/>
      <c r="H16" s="43"/>
      <c r="I16" s="43"/>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row>
    <row r="17" spans="1:65" s="44" customFormat="1" ht="15.75" x14ac:dyDescent="0.25">
      <c r="A17" s="40">
        <v>44411</v>
      </c>
      <c r="B17" s="41" t="s">
        <v>242</v>
      </c>
      <c r="C17" s="41" t="s">
        <v>243</v>
      </c>
      <c r="D17" s="42"/>
      <c r="E17" s="43"/>
      <c r="F17" s="43"/>
      <c r="G17" s="43"/>
      <c r="H17" s="43"/>
      <c r="I17" s="43"/>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row>
    <row r="18" spans="1:65" s="44" customFormat="1" ht="15.75" x14ac:dyDescent="0.25">
      <c r="A18" s="40">
        <v>44412</v>
      </c>
      <c r="B18" s="41" t="s">
        <v>244</v>
      </c>
      <c r="C18" s="41" t="s">
        <v>230</v>
      </c>
      <c r="D18" s="42" t="s">
        <v>245</v>
      </c>
      <c r="E18" s="43"/>
      <c r="F18" s="43"/>
      <c r="G18" s="43"/>
      <c r="H18" s="43"/>
      <c r="I18" s="43"/>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row>
    <row r="19" spans="1:65" s="44" customFormat="1" ht="15.75" x14ac:dyDescent="0.25">
      <c r="A19" s="40">
        <v>44412</v>
      </c>
      <c r="B19" s="41" t="s">
        <v>222</v>
      </c>
      <c r="C19" s="41" t="s">
        <v>223</v>
      </c>
      <c r="D19" s="42"/>
      <c r="E19" s="43"/>
      <c r="F19" s="43"/>
      <c r="G19" s="43"/>
      <c r="H19" s="43"/>
      <c r="I19" s="43"/>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row>
    <row r="20" spans="1:65" s="44" customFormat="1" ht="15.75" x14ac:dyDescent="0.25">
      <c r="A20" s="40">
        <v>44427</v>
      </c>
      <c r="B20" s="41" t="s">
        <v>231</v>
      </c>
      <c r="C20" s="41" t="s">
        <v>232</v>
      </c>
      <c r="D20" s="42"/>
      <c r="E20" s="43"/>
      <c r="F20" s="43">
        <v>18</v>
      </c>
      <c r="G20" s="43"/>
      <c r="H20" s="43"/>
      <c r="I20" s="43"/>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row>
    <row r="21" spans="1:65" s="44" customFormat="1" ht="31.5" x14ac:dyDescent="0.25">
      <c r="A21" s="40">
        <v>44432</v>
      </c>
      <c r="B21" s="41" t="s">
        <v>246</v>
      </c>
      <c r="C21" s="41" t="s">
        <v>247</v>
      </c>
      <c r="D21" s="42" t="s">
        <v>248</v>
      </c>
      <c r="E21" s="43"/>
      <c r="F21" s="43"/>
      <c r="G21" s="43"/>
      <c r="H21" s="43"/>
      <c r="I21" s="43"/>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row>
    <row r="22" spans="1:65" s="44" customFormat="1" ht="15.75" x14ac:dyDescent="0.25">
      <c r="A22" s="40">
        <v>44433</v>
      </c>
      <c r="B22" s="41" t="s">
        <v>249</v>
      </c>
      <c r="C22" s="46">
        <v>0.5</v>
      </c>
      <c r="D22" s="42" t="s">
        <v>250</v>
      </c>
      <c r="E22" s="43"/>
      <c r="F22" s="43"/>
      <c r="G22" s="43"/>
      <c r="H22" s="43"/>
      <c r="I22" s="43"/>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row>
    <row r="23" spans="1:65" s="44" customFormat="1" ht="15.75" x14ac:dyDescent="0.25">
      <c r="A23" s="40">
        <v>44434</v>
      </c>
      <c r="B23" s="41" t="s">
        <v>251</v>
      </c>
      <c r="C23" s="46">
        <v>0.54166666666666663</v>
      </c>
      <c r="D23" s="42"/>
      <c r="E23" s="43"/>
      <c r="F23" s="43"/>
      <c r="G23" s="43"/>
      <c r="H23" s="43"/>
      <c r="I23" s="43"/>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row>
    <row r="24" spans="1:65" s="44" customFormat="1" ht="15.75" x14ac:dyDescent="0.25">
      <c r="A24" s="40">
        <v>44435</v>
      </c>
      <c r="B24" s="41" t="s">
        <v>239</v>
      </c>
      <c r="C24" s="46">
        <v>0.41666666666666669</v>
      </c>
      <c r="D24" s="42"/>
      <c r="E24" s="43"/>
      <c r="F24" s="43"/>
      <c r="G24" s="43"/>
      <c r="H24" s="43"/>
      <c r="I24" s="43"/>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row>
    <row r="25" spans="1:65" s="44" customFormat="1" ht="15.75" x14ac:dyDescent="0.25">
      <c r="A25" s="40">
        <v>44439</v>
      </c>
      <c r="B25" s="41" t="s">
        <v>241</v>
      </c>
      <c r="C25" s="46"/>
      <c r="D25" s="42">
        <v>134</v>
      </c>
      <c r="E25" s="43">
        <v>134</v>
      </c>
      <c r="F25" s="43"/>
      <c r="G25" s="43"/>
      <c r="H25" s="43"/>
      <c r="I25" s="43"/>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row>
    <row r="26" spans="1:65" s="44" customFormat="1" ht="15.75" x14ac:dyDescent="0.25">
      <c r="A26" s="40">
        <v>44440</v>
      </c>
      <c r="B26" s="41" t="s">
        <v>222</v>
      </c>
      <c r="C26" s="41" t="s">
        <v>223</v>
      </c>
      <c r="D26" s="42"/>
      <c r="E26" s="43"/>
      <c r="F26" s="43"/>
      <c r="G26" s="43"/>
      <c r="H26" s="43"/>
      <c r="I26" s="43"/>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row>
    <row r="27" spans="1:65" s="44" customFormat="1" ht="15.75" x14ac:dyDescent="0.25">
      <c r="A27" s="40">
        <v>44446</v>
      </c>
      <c r="B27" s="41" t="s">
        <v>242</v>
      </c>
      <c r="C27" s="41" t="s">
        <v>243</v>
      </c>
      <c r="D27" s="42" t="s">
        <v>252</v>
      </c>
      <c r="E27" s="43"/>
      <c r="F27" s="43"/>
      <c r="G27" s="43"/>
      <c r="H27" s="43"/>
      <c r="I27" s="43"/>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row>
    <row r="28" spans="1:65" s="44" customFormat="1" ht="31.5" x14ac:dyDescent="0.25">
      <c r="A28" s="40">
        <v>44447</v>
      </c>
      <c r="B28" s="41" t="s">
        <v>253</v>
      </c>
      <c r="C28" s="46">
        <v>0.54166666666666663</v>
      </c>
      <c r="D28" s="42" t="s">
        <v>254</v>
      </c>
      <c r="E28" s="43"/>
      <c r="F28" s="43"/>
      <c r="G28" s="43"/>
      <c r="H28" s="43"/>
      <c r="I28" s="43"/>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row>
    <row r="29" spans="1:65" s="44" customFormat="1" ht="15.75" x14ac:dyDescent="0.25">
      <c r="A29" s="40">
        <v>44453</v>
      </c>
      <c r="B29" s="41" t="s">
        <v>255</v>
      </c>
      <c r="C29" s="41" t="s">
        <v>256</v>
      </c>
      <c r="D29" s="42"/>
      <c r="E29" s="43">
        <v>21</v>
      </c>
      <c r="F29" s="43"/>
      <c r="G29" s="43"/>
      <c r="H29" s="43"/>
      <c r="I29" s="43"/>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row>
    <row r="30" spans="1:65" s="44" customFormat="1" ht="15.75" x14ac:dyDescent="0.25">
      <c r="A30" s="40">
        <v>44453</v>
      </c>
      <c r="B30" s="41" t="s">
        <v>257</v>
      </c>
      <c r="C30" s="41" t="s">
        <v>258</v>
      </c>
      <c r="D30" s="42"/>
      <c r="E30" s="43"/>
      <c r="F30" s="43">
        <v>11</v>
      </c>
      <c r="G30" s="43"/>
      <c r="H30" s="43"/>
      <c r="I30" s="43"/>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row>
    <row r="31" spans="1:65" s="44" customFormat="1" ht="47.25" x14ac:dyDescent="0.25">
      <c r="A31" s="40">
        <v>44453</v>
      </c>
      <c r="B31" s="41" t="s">
        <v>259</v>
      </c>
      <c r="C31" s="46">
        <v>0.42708333333333331</v>
      </c>
      <c r="D31" s="42" t="s">
        <v>260</v>
      </c>
      <c r="E31" s="43"/>
      <c r="F31" s="43">
        <v>2</v>
      </c>
      <c r="G31" s="43"/>
      <c r="H31" s="43"/>
      <c r="I31" s="43"/>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row>
    <row r="32" spans="1:65" s="44" customFormat="1" ht="15.75" x14ac:dyDescent="0.25">
      <c r="A32" s="40">
        <v>44454</v>
      </c>
      <c r="B32" s="41" t="s">
        <v>261</v>
      </c>
      <c r="C32" s="46">
        <v>0.375</v>
      </c>
      <c r="D32" s="42"/>
      <c r="E32" s="43"/>
      <c r="F32" s="43"/>
      <c r="G32" s="43"/>
      <c r="H32" s="43"/>
      <c r="I32" s="43"/>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row>
    <row r="33" spans="1:65" s="44" customFormat="1" ht="15.75" x14ac:dyDescent="0.25">
      <c r="A33" s="40">
        <v>44454</v>
      </c>
      <c r="B33" s="41" t="s">
        <v>227</v>
      </c>
      <c r="C33" s="41" t="s">
        <v>262</v>
      </c>
      <c r="D33" s="52" t="s">
        <v>263</v>
      </c>
      <c r="E33" s="43"/>
      <c r="F33" s="43">
        <v>6</v>
      </c>
      <c r="G33" s="43"/>
      <c r="H33" s="43"/>
      <c r="I33" s="43"/>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row>
    <row r="34" spans="1:65" s="44" customFormat="1" ht="15.75" x14ac:dyDescent="0.25">
      <c r="A34" s="40">
        <v>44454</v>
      </c>
      <c r="B34" s="41" t="s">
        <v>264</v>
      </c>
      <c r="C34" s="41" t="s">
        <v>265</v>
      </c>
      <c r="D34" s="42"/>
      <c r="E34" s="43"/>
      <c r="F34" s="43"/>
      <c r="G34" s="43"/>
      <c r="H34" s="43"/>
      <c r="I34" s="43"/>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row>
    <row r="35" spans="1:65" s="44" customFormat="1" ht="15.75" x14ac:dyDescent="0.25">
      <c r="A35" s="40">
        <v>44455</v>
      </c>
      <c r="B35" s="41" t="s">
        <v>255</v>
      </c>
      <c r="C35" s="41" t="s">
        <v>256</v>
      </c>
      <c r="D35" s="42"/>
      <c r="E35" s="43">
        <v>15</v>
      </c>
      <c r="F35" s="43"/>
      <c r="G35" s="43"/>
      <c r="H35" s="43"/>
      <c r="I35" s="43"/>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row>
    <row r="36" spans="1:65" s="44" customFormat="1" ht="15.75" x14ac:dyDescent="0.25">
      <c r="A36" s="40">
        <v>44460</v>
      </c>
      <c r="B36" s="41" t="s">
        <v>266</v>
      </c>
      <c r="C36" s="41" t="s">
        <v>267</v>
      </c>
      <c r="D36" s="42"/>
      <c r="E36" s="43" t="s">
        <v>268</v>
      </c>
      <c r="F36" s="43"/>
      <c r="G36" s="43"/>
      <c r="H36" s="43"/>
      <c r="I36" s="43"/>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row>
    <row r="37" spans="1:65" s="44" customFormat="1" ht="63" x14ac:dyDescent="0.25">
      <c r="A37" s="40">
        <v>44460</v>
      </c>
      <c r="B37" s="41" t="s">
        <v>242</v>
      </c>
      <c r="C37" s="41" t="s">
        <v>243</v>
      </c>
      <c r="D37" s="42" t="s">
        <v>269</v>
      </c>
      <c r="E37" s="43"/>
      <c r="F37" s="43"/>
      <c r="G37" s="43"/>
      <c r="H37" s="43"/>
      <c r="I37" s="43"/>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row>
    <row r="38" spans="1:65" s="44" customFormat="1" ht="15.75" x14ac:dyDescent="0.25">
      <c r="A38" s="40">
        <v>44461</v>
      </c>
      <c r="B38" s="41" t="s">
        <v>249</v>
      </c>
      <c r="C38" s="46">
        <v>0.5</v>
      </c>
      <c r="D38" s="42" t="s">
        <v>270</v>
      </c>
      <c r="E38" s="43"/>
      <c r="F38" s="43"/>
      <c r="G38" s="43"/>
      <c r="H38" s="43"/>
      <c r="I38" s="43"/>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row>
    <row r="39" spans="1:65" s="51" customFormat="1" ht="110.25" x14ac:dyDescent="0.25">
      <c r="A39" s="47">
        <v>44464</v>
      </c>
      <c r="B39" s="48" t="s">
        <v>271</v>
      </c>
      <c r="C39" s="48" t="s">
        <v>272</v>
      </c>
      <c r="D39" s="49"/>
      <c r="E39" s="50" t="s">
        <v>273</v>
      </c>
      <c r="F39" s="50"/>
      <c r="G39" s="50"/>
      <c r="H39" s="50"/>
      <c r="I39" s="50"/>
      <c r="J39" s="48"/>
      <c r="K39" s="48"/>
      <c r="L39" s="48"/>
      <c r="M39" s="48" t="s">
        <v>236</v>
      </c>
      <c r="N39" s="48" t="s">
        <v>274</v>
      </c>
      <c r="O39" s="48"/>
      <c r="P39" s="48"/>
      <c r="Q39" s="48"/>
      <c r="R39" s="48"/>
      <c r="S39" s="48"/>
      <c r="T39" s="48"/>
      <c r="U39" s="48"/>
      <c r="V39" s="48"/>
      <c r="W39" s="48"/>
      <c r="X39" s="48"/>
      <c r="Y39" s="48"/>
      <c r="Z39" s="48"/>
      <c r="AA39" s="48"/>
      <c r="AB39" s="48"/>
      <c r="AC39" s="48"/>
      <c r="AD39" s="48"/>
      <c r="AE39" s="48"/>
      <c r="AF39" s="48"/>
      <c r="AG39" s="48"/>
      <c r="AH39" s="48"/>
      <c r="AI39" s="48"/>
      <c r="AJ39" s="48" t="s">
        <v>236</v>
      </c>
      <c r="AK39" s="48"/>
      <c r="AL39" s="48" t="s">
        <v>236</v>
      </c>
      <c r="AM39" s="48"/>
      <c r="AN39" s="48" t="s">
        <v>236</v>
      </c>
      <c r="AO39" s="48" t="s">
        <v>236</v>
      </c>
      <c r="AP39" s="48" t="s">
        <v>236</v>
      </c>
      <c r="AQ39" s="48"/>
      <c r="AR39" s="48"/>
      <c r="AS39" s="48"/>
      <c r="AT39" s="48"/>
      <c r="AU39" s="48"/>
      <c r="AV39" s="48"/>
      <c r="AW39" s="48" t="s">
        <v>236</v>
      </c>
      <c r="AX39" s="48"/>
      <c r="AY39" s="48"/>
      <c r="AZ39" s="48" t="s">
        <v>236</v>
      </c>
      <c r="BA39" s="48"/>
      <c r="BB39" s="48"/>
      <c r="BC39" s="48"/>
      <c r="BD39" s="48"/>
      <c r="BE39" s="48"/>
      <c r="BF39" s="48"/>
      <c r="BG39" s="48"/>
      <c r="BH39" s="48"/>
      <c r="BI39" s="48"/>
      <c r="BJ39" s="48"/>
      <c r="BK39" s="48" t="s">
        <v>236</v>
      </c>
      <c r="BL39" s="48"/>
      <c r="BM39" s="53" t="s">
        <v>275</v>
      </c>
    </row>
    <row r="40" spans="1:65" s="44" customFormat="1" ht="15.75" x14ac:dyDescent="0.25">
      <c r="A40" s="40">
        <v>44467</v>
      </c>
      <c r="B40" s="41" t="s">
        <v>242</v>
      </c>
      <c r="C40" s="41" t="s">
        <v>243</v>
      </c>
      <c r="D40" s="42"/>
      <c r="E40" s="43"/>
      <c r="F40" s="43"/>
      <c r="G40" s="43"/>
      <c r="H40" s="43"/>
      <c r="I40" s="43"/>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row>
    <row r="41" spans="1:65" s="44" customFormat="1" ht="15.75" x14ac:dyDescent="0.25">
      <c r="A41" s="40">
        <v>44469</v>
      </c>
      <c r="B41" s="41" t="s">
        <v>231</v>
      </c>
      <c r="C41" s="41" t="s">
        <v>276</v>
      </c>
      <c r="D41" s="42"/>
      <c r="E41" s="43"/>
      <c r="F41" s="43"/>
      <c r="G41" s="43"/>
      <c r="H41" s="43"/>
      <c r="I41" s="43"/>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row>
    <row r="42" spans="1:65" s="44" customFormat="1" ht="15.75" x14ac:dyDescent="0.25">
      <c r="A42" s="40">
        <v>44469</v>
      </c>
      <c r="B42" s="41" t="s">
        <v>277</v>
      </c>
      <c r="C42" s="41"/>
      <c r="D42" s="42">
        <v>144</v>
      </c>
      <c r="E42" s="43">
        <v>144</v>
      </c>
      <c r="F42" s="43"/>
      <c r="G42" s="43"/>
      <c r="H42" s="43"/>
      <c r="I42" s="43"/>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row>
    <row r="43" spans="1:65" s="44" customFormat="1" ht="15.75" x14ac:dyDescent="0.25">
      <c r="A43" s="40">
        <v>44474</v>
      </c>
      <c r="B43" s="41" t="s">
        <v>278</v>
      </c>
      <c r="C43" s="41"/>
      <c r="D43" s="42"/>
      <c r="E43" s="43"/>
      <c r="F43" s="43"/>
      <c r="G43" s="43"/>
      <c r="H43" s="43"/>
      <c r="I43" s="43"/>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row>
    <row r="44" spans="1:65" s="44" customFormat="1" ht="15.75" x14ac:dyDescent="0.25">
      <c r="A44" s="40">
        <v>44481</v>
      </c>
      <c r="B44" s="41" t="s">
        <v>278</v>
      </c>
      <c r="C44" s="41"/>
      <c r="D44" s="49"/>
      <c r="E44" s="43"/>
      <c r="F44" s="43"/>
      <c r="G44" s="43"/>
      <c r="H44" s="43"/>
      <c r="I44" s="43"/>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row>
    <row r="45" spans="1:65" s="44" customFormat="1" ht="15.75" x14ac:dyDescent="0.25">
      <c r="A45" s="40">
        <v>44483</v>
      </c>
      <c r="B45" s="41" t="s">
        <v>279</v>
      </c>
      <c r="C45" s="41"/>
      <c r="D45" s="42"/>
      <c r="E45" s="43"/>
      <c r="F45" s="43"/>
      <c r="G45" s="43"/>
      <c r="H45" s="43"/>
      <c r="I45" s="43"/>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row>
    <row r="46" spans="1:65" s="44" customFormat="1" ht="15.75" x14ac:dyDescent="0.25">
      <c r="A46" s="40">
        <v>44488</v>
      </c>
      <c r="B46" s="41" t="s">
        <v>278</v>
      </c>
      <c r="C46" s="41"/>
      <c r="D46" s="42"/>
      <c r="E46" s="43"/>
      <c r="F46" s="43"/>
      <c r="G46" s="43"/>
      <c r="H46" s="43"/>
      <c r="I46" s="43"/>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row>
    <row r="47" spans="1:65" s="44" customFormat="1" ht="15.75" x14ac:dyDescent="0.25">
      <c r="A47" s="40">
        <v>44488</v>
      </c>
      <c r="B47" s="41" t="s">
        <v>280</v>
      </c>
      <c r="C47" s="41"/>
      <c r="D47" s="42"/>
      <c r="E47" s="43"/>
      <c r="F47" s="43"/>
      <c r="G47" s="43"/>
      <c r="H47" s="43"/>
      <c r="I47" s="43"/>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row>
    <row r="48" spans="1:65" s="44" customFormat="1" ht="15.75" x14ac:dyDescent="0.25">
      <c r="A48" s="40">
        <v>44489</v>
      </c>
      <c r="B48" s="41" t="s">
        <v>280</v>
      </c>
      <c r="C48" s="41"/>
      <c r="D48" s="42"/>
      <c r="E48" s="43"/>
      <c r="F48" s="43"/>
      <c r="G48" s="43"/>
      <c r="H48" s="43"/>
      <c r="I48" s="43"/>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row>
    <row r="49" spans="1:65" s="44" customFormat="1" ht="15.75" x14ac:dyDescent="0.25">
      <c r="A49" s="40">
        <v>44489</v>
      </c>
      <c r="B49" s="41" t="s">
        <v>234</v>
      </c>
      <c r="C49" s="41"/>
      <c r="D49" s="42"/>
      <c r="E49" s="43"/>
      <c r="F49" s="43"/>
      <c r="G49" s="43"/>
      <c r="H49" s="43"/>
      <c r="I49" s="43"/>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row>
    <row r="50" spans="1:65" s="44" customFormat="1" ht="15.75" x14ac:dyDescent="0.25">
      <c r="A50" s="40">
        <v>44490</v>
      </c>
      <c r="B50" s="41" t="s">
        <v>281</v>
      </c>
      <c r="C50" s="41"/>
      <c r="D50" s="42"/>
      <c r="E50" s="43"/>
      <c r="F50" s="43"/>
      <c r="G50" s="43"/>
      <c r="H50" s="43"/>
      <c r="I50" s="43"/>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row>
    <row r="51" spans="1:65" s="44" customFormat="1" ht="15.75" x14ac:dyDescent="0.25">
      <c r="A51" s="40">
        <v>44491</v>
      </c>
      <c r="B51" s="41" t="s">
        <v>282</v>
      </c>
      <c r="C51" s="41"/>
      <c r="D51" s="42"/>
      <c r="E51" s="43"/>
      <c r="F51" s="43"/>
      <c r="G51" s="43"/>
      <c r="H51" s="43"/>
      <c r="I51" s="43"/>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row>
    <row r="52" spans="1:65" s="44" customFormat="1" ht="15.75" x14ac:dyDescent="0.25">
      <c r="A52" s="40">
        <v>44491</v>
      </c>
      <c r="B52" s="41" t="s">
        <v>283</v>
      </c>
      <c r="C52" s="41"/>
      <c r="D52" s="42"/>
      <c r="E52" s="43"/>
      <c r="F52" s="43"/>
      <c r="G52" s="43"/>
      <c r="H52" s="43"/>
      <c r="I52" s="43"/>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row>
    <row r="53" spans="1:65" s="44" customFormat="1" ht="15.75" x14ac:dyDescent="0.25">
      <c r="A53" s="40">
        <v>44495</v>
      </c>
      <c r="B53" s="41" t="s">
        <v>284</v>
      </c>
      <c r="C53" s="41"/>
      <c r="D53" s="42"/>
      <c r="E53" s="43"/>
      <c r="F53" s="43"/>
      <c r="G53" s="43"/>
      <c r="H53" s="43"/>
      <c r="I53" s="43"/>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row>
    <row r="54" spans="1:65" s="44" customFormat="1" ht="15.75" x14ac:dyDescent="0.25">
      <c r="A54" s="40">
        <v>44495</v>
      </c>
      <c r="B54" s="41" t="s">
        <v>278</v>
      </c>
      <c r="C54" s="41"/>
      <c r="D54" s="42"/>
      <c r="E54" s="43"/>
      <c r="F54" s="43"/>
      <c r="G54" s="43"/>
      <c r="H54" s="43"/>
      <c r="I54" s="43"/>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row>
    <row r="55" spans="1:65" s="44" customFormat="1" ht="15.75" x14ac:dyDescent="0.25">
      <c r="A55" s="40">
        <v>44496</v>
      </c>
      <c r="B55" s="41" t="s">
        <v>285</v>
      </c>
      <c r="C55" s="41"/>
      <c r="D55" s="42" t="s">
        <v>286</v>
      </c>
      <c r="E55" s="43"/>
      <c r="F55" s="43"/>
      <c r="G55" s="43"/>
      <c r="H55" s="43"/>
      <c r="I55" s="43"/>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row>
    <row r="56" spans="1:65" s="44" customFormat="1" ht="15.75" x14ac:dyDescent="0.25">
      <c r="A56" s="40">
        <v>44500</v>
      </c>
      <c r="B56" s="41" t="s">
        <v>287</v>
      </c>
      <c r="C56" s="41"/>
      <c r="D56" s="42">
        <v>139</v>
      </c>
      <c r="E56" s="43"/>
      <c r="F56" s="43"/>
      <c r="G56" s="43"/>
      <c r="H56" s="43"/>
      <c r="I56" s="43"/>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41"/>
      <c r="BM56" s="41"/>
    </row>
    <row r="57" spans="1:65" s="44" customFormat="1" ht="15.75" x14ac:dyDescent="0.25">
      <c r="A57" s="40">
        <v>44502</v>
      </c>
      <c r="B57" s="41" t="s">
        <v>288</v>
      </c>
      <c r="C57" s="41"/>
      <c r="D57" s="42"/>
      <c r="E57" s="43"/>
      <c r="F57" s="43"/>
      <c r="G57" s="43"/>
      <c r="H57" s="43"/>
      <c r="I57" s="43"/>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row>
    <row r="58" spans="1:65" s="44" customFormat="1" ht="15.75" x14ac:dyDescent="0.25">
      <c r="A58" s="40">
        <v>44503</v>
      </c>
      <c r="B58" s="41" t="s">
        <v>289</v>
      </c>
      <c r="C58" s="41"/>
      <c r="D58" s="42"/>
      <c r="E58" s="43"/>
      <c r="F58" s="43"/>
      <c r="G58" s="43"/>
      <c r="H58" s="43"/>
      <c r="I58" s="43"/>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41"/>
      <c r="BM58" s="41"/>
    </row>
    <row r="59" spans="1:65" s="44" customFormat="1" ht="15.75" x14ac:dyDescent="0.25">
      <c r="A59" s="40">
        <v>44504</v>
      </c>
      <c r="B59" s="41" t="s">
        <v>290</v>
      </c>
      <c r="C59" s="41"/>
      <c r="D59" s="42"/>
      <c r="E59" s="43"/>
      <c r="F59" s="43"/>
      <c r="G59" s="43"/>
      <c r="H59" s="43"/>
      <c r="I59" s="43"/>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row>
    <row r="60" spans="1:65" s="44" customFormat="1" ht="15.75" x14ac:dyDescent="0.25">
      <c r="A60" s="40">
        <v>44504</v>
      </c>
      <c r="B60" s="41" t="s">
        <v>291</v>
      </c>
      <c r="C60" s="41"/>
      <c r="D60" s="42"/>
      <c r="E60" s="43"/>
      <c r="F60" s="43"/>
      <c r="G60" s="43"/>
      <c r="H60" s="43"/>
      <c r="I60" s="43"/>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41"/>
      <c r="BL60" s="41"/>
      <c r="BM60" s="41"/>
    </row>
    <row r="61" spans="1:65" s="44" customFormat="1" ht="15.75" x14ac:dyDescent="0.25">
      <c r="A61" s="40">
        <v>44509</v>
      </c>
      <c r="B61" s="41" t="s">
        <v>292</v>
      </c>
      <c r="C61" s="41"/>
      <c r="D61" s="42"/>
      <c r="E61" s="43"/>
      <c r="F61" s="43"/>
      <c r="G61" s="43"/>
      <c r="H61" s="43"/>
      <c r="I61" s="43"/>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41"/>
      <c r="BM61" s="41"/>
    </row>
    <row r="62" spans="1:65" s="44" customFormat="1" ht="15.75" x14ac:dyDescent="0.25">
      <c r="A62" s="40">
        <v>44509</v>
      </c>
      <c r="B62" s="41" t="s">
        <v>293</v>
      </c>
      <c r="C62" s="48"/>
      <c r="D62" s="42"/>
      <c r="E62" s="50"/>
      <c r="F62" s="43"/>
      <c r="G62" s="43"/>
      <c r="H62" s="43"/>
      <c r="I62" s="43"/>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41"/>
      <c r="BM62" s="41"/>
    </row>
    <row r="63" spans="1:65" s="44" customFormat="1" ht="15.75" x14ac:dyDescent="0.25">
      <c r="A63" s="40">
        <v>44510</v>
      </c>
      <c r="B63" s="41" t="s">
        <v>294</v>
      </c>
      <c r="C63" s="41"/>
      <c r="D63" s="42"/>
      <c r="E63" s="43"/>
      <c r="F63" s="43"/>
      <c r="G63" s="43"/>
      <c r="H63" s="43"/>
      <c r="I63" s="43"/>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row>
    <row r="64" spans="1:65" s="44" customFormat="1" ht="15.75" x14ac:dyDescent="0.25">
      <c r="A64" s="40">
        <v>44516</v>
      </c>
      <c r="B64" s="41" t="s">
        <v>288</v>
      </c>
      <c r="C64" s="41"/>
      <c r="D64" s="42"/>
      <c r="E64" s="43"/>
      <c r="F64" s="43"/>
      <c r="G64" s="43"/>
      <c r="H64" s="43"/>
      <c r="I64" s="43"/>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41"/>
      <c r="BM64" s="41"/>
    </row>
    <row r="65" spans="1:65" s="44" customFormat="1" ht="15.75" x14ac:dyDescent="0.25">
      <c r="A65" s="40">
        <v>44516</v>
      </c>
      <c r="B65" s="41" t="s">
        <v>295</v>
      </c>
      <c r="C65" s="41"/>
      <c r="D65" s="42"/>
      <c r="E65" s="43"/>
      <c r="F65" s="43"/>
      <c r="G65" s="43"/>
      <c r="H65" s="43"/>
      <c r="I65" s="43"/>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row>
    <row r="66" spans="1:65" s="44" customFormat="1" ht="15.75" x14ac:dyDescent="0.25">
      <c r="A66" s="40">
        <v>44517</v>
      </c>
      <c r="B66" s="41" t="s">
        <v>296</v>
      </c>
      <c r="C66" s="41"/>
      <c r="D66" s="42"/>
      <c r="E66" s="43"/>
      <c r="F66" s="43"/>
      <c r="G66" s="43"/>
      <c r="H66" s="43"/>
      <c r="I66" s="43"/>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row>
    <row r="67" spans="1:65" s="44" customFormat="1" ht="15.75" x14ac:dyDescent="0.25">
      <c r="A67" s="40">
        <v>44529</v>
      </c>
      <c r="B67" s="41" t="s">
        <v>297</v>
      </c>
      <c r="C67" s="41"/>
      <c r="D67" s="42"/>
      <c r="E67" s="43"/>
      <c r="F67" s="43"/>
      <c r="G67" s="43"/>
      <c r="H67" s="43"/>
      <c r="I67" s="43"/>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row>
    <row r="68" spans="1:65" s="44" customFormat="1" ht="15.75" x14ac:dyDescent="0.25">
      <c r="A68" s="40" t="s">
        <v>298</v>
      </c>
      <c r="B68" s="41" t="s">
        <v>299</v>
      </c>
      <c r="C68" s="41"/>
      <c r="D68" s="42">
        <v>89</v>
      </c>
      <c r="E68" s="43"/>
      <c r="F68" s="43"/>
      <c r="G68" s="43"/>
      <c r="H68" s="43"/>
      <c r="I68" s="43"/>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row>
    <row r="69" spans="1:65" s="44" customFormat="1" ht="15.75" x14ac:dyDescent="0.25">
      <c r="A69" s="40" t="s">
        <v>300</v>
      </c>
      <c r="B69" s="41" t="s">
        <v>299</v>
      </c>
      <c r="C69" s="41"/>
      <c r="D69" s="42">
        <v>96</v>
      </c>
      <c r="E69" s="43"/>
      <c r="F69" s="43"/>
      <c r="G69" s="43"/>
      <c r="H69" s="43"/>
      <c r="I69" s="43"/>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row>
    <row r="70" spans="1:65" s="44" customFormat="1" ht="15.75" x14ac:dyDescent="0.25">
      <c r="A70" s="40">
        <v>44531</v>
      </c>
      <c r="B70" s="41" t="s">
        <v>301</v>
      </c>
      <c r="C70" s="41"/>
      <c r="D70" s="42"/>
      <c r="E70" s="43"/>
      <c r="F70" s="43"/>
      <c r="G70" s="43"/>
      <c r="H70" s="43"/>
      <c r="I70" s="43"/>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row>
    <row r="71" spans="1:65" s="44" customFormat="1" ht="15.75" x14ac:dyDescent="0.25">
      <c r="A71" s="40" t="s">
        <v>302</v>
      </c>
      <c r="B71" s="41" t="s">
        <v>303</v>
      </c>
      <c r="C71" s="41"/>
      <c r="D71" s="42"/>
      <c r="E71" s="43"/>
      <c r="F71" s="43"/>
      <c r="G71" s="43"/>
      <c r="H71" s="43"/>
      <c r="I71" s="43"/>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row>
    <row r="72" spans="1:65" s="44" customFormat="1" ht="15.75" x14ac:dyDescent="0.25">
      <c r="A72" s="40">
        <v>44538</v>
      </c>
      <c r="B72" s="41" t="s">
        <v>304</v>
      </c>
      <c r="C72" s="41"/>
      <c r="D72" s="42"/>
      <c r="E72" s="43"/>
      <c r="F72" s="43"/>
      <c r="G72" s="43"/>
      <c r="H72" s="43"/>
      <c r="I72" s="43"/>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row>
    <row r="73" spans="1:65" s="44" customFormat="1" ht="28.5" customHeight="1" x14ac:dyDescent="0.25">
      <c r="A73" s="40">
        <v>44539</v>
      </c>
      <c r="B73" s="41" t="s">
        <v>279</v>
      </c>
      <c r="C73" s="41"/>
      <c r="D73" s="42"/>
      <c r="E73" s="43"/>
      <c r="F73" s="43"/>
      <c r="G73" s="43"/>
      <c r="H73" s="43"/>
      <c r="I73" s="43"/>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41"/>
    </row>
    <row r="74" spans="1:65" s="44" customFormat="1" ht="28.5" customHeight="1" x14ac:dyDescent="0.25">
      <c r="A74" s="40">
        <v>44544</v>
      </c>
      <c r="B74" s="41" t="s">
        <v>305</v>
      </c>
      <c r="C74" s="41"/>
      <c r="D74" s="42"/>
      <c r="E74" s="43"/>
      <c r="F74" s="43"/>
      <c r="G74" s="43"/>
      <c r="H74" s="43"/>
      <c r="I74" s="43"/>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row>
    <row r="75" spans="1:65" s="44" customFormat="1" ht="28.5" customHeight="1" x14ac:dyDescent="0.25">
      <c r="A75" s="40">
        <v>44545</v>
      </c>
      <c r="B75" s="41" t="s">
        <v>306</v>
      </c>
      <c r="C75" s="41"/>
      <c r="D75" s="42"/>
      <c r="E75" s="43"/>
      <c r="F75" s="43"/>
      <c r="G75" s="43"/>
      <c r="H75" s="43"/>
      <c r="I75" s="43"/>
      <c r="J75" s="41"/>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41"/>
      <c r="BM75" s="41"/>
    </row>
    <row r="76" spans="1:65" s="44" customFormat="1" ht="15.75" x14ac:dyDescent="0.25">
      <c r="A76" s="40" t="s">
        <v>307</v>
      </c>
      <c r="B76" s="41" t="s">
        <v>308</v>
      </c>
      <c r="C76" s="41"/>
      <c r="D76" s="42"/>
      <c r="E76" s="43"/>
      <c r="F76" s="43"/>
      <c r="G76" s="43"/>
      <c r="H76" s="43"/>
      <c r="I76" s="43"/>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row>
    <row r="77" spans="1:65" s="44" customFormat="1" ht="15.75" x14ac:dyDescent="0.25">
      <c r="A77" s="40" t="s">
        <v>309</v>
      </c>
      <c r="B77" s="41" t="s">
        <v>310</v>
      </c>
      <c r="C77" s="48"/>
      <c r="D77" s="42"/>
      <c r="E77" s="43"/>
      <c r="F77" s="43"/>
      <c r="G77" s="43"/>
      <c r="H77" s="43"/>
      <c r="I77" s="43"/>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row>
    <row r="78" spans="1:65" s="44" customFormat="1" ht="15.75" x14ac:dyDescent="0.25">
      <c r="A78" s="40" t="s">
        <v>309</v>
      </c>
      <c r="B78" s="41" t="s">
        <v>311</v>
      </c>
      <c r="C78" s="48"/>
      <c r="D78" s="42">
        <v>100</v>
      </c>
      <c r="E78" s="43"/>
      <c r="F78" s="43"/>
      <c r="G78" s="43"/>
      <c r="H78" s="43"/>
      <c r="I78" s="43"/>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row>
    <row r="79" spans="1:65" s="44" customFormat="1" ht="15.75" x14ac:dyDescent="0.25">
      <c r="A79" s="40" t="s">
        <v>312</v>
      </c>
      <c r="B79" s="41" t="s">
        <v>313</v>
      </c>
      <c r="C79" s="41"/>
      <c r="D79" s="42"/>
      <c r="E79" s="43"/>
      <c r="F79" s="43"/>
      <c r="G79" s="43"/>
      <c r="H79" s="43"/>
      <c r="I79" s="43"/>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c r="BJ79" s="41"/>
      <c r="BK79" s="41"/>
      <c r="BL79" s="41"/>
      <c r="BM79" s="41"/>
    </row>
    <row r="80" spans="1:65" s="44" customFormat="1" ht="15.75" x14ac:dyDescent="0.25">
      <c r="A80" s="40">
        <v>44572</v>
      </c>
      <c r="B80" s="41" t="s">
        <v>314</v>
      </c>
      <c r="C80" s="41"/>
      <c r="D80" s="42"/>
      <c r="E80" s="43"/>
      <c r="F80" s="43"/>
      <c r="G80" s="43"/>
      <c r="H80" s="43"/>
      <c r="I80" s="43"/>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c r="BL80" s="41"/>
      <c r="BM80" s="41"/>
    </row>
    <row r="81" spans="1:65" s="44" customFormat="1" ht="15.75" x14ac:dyDescent="0.25">
      <c r="A81" s="40">
        <v>44574</v>
      </c>
      <c r="B81" s="41" t="s">
        <v>315</v>
      </c>
      <c r="C81" s="41"/>
      <c r="D81" s="42"/>
      <c r="E81" s="43"/>
      <c r="F81" s="43"/>
      <c r="G81" s="43"/>
      <c r="H81" s="43"/>
      <c r="I81" s="43"/>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c r="BL81" s="41"/>
      <c r="BM81" s="41"/>
    </row>
    <row r="82" spans="1:65" s="44" customFormat="1" ht="15.75" x14ac:dyDescent="0.25">
      <c r="A82" s="40">
        <v>44580</v>
      </c>
      <c r="B82" s="41" t="s">
        <v>316</v>
      </c>
      <c r="C82" s="41" t="s">
        <v>317</v>
      </c>
      <c r="D82" s="42"/>
      <c r="E82" s="43"/>
      <c r="F82" s="43"/>
      <c r="G82" s="43"/>
      <c r="H82" s="43"/>
      <c r="I82" s="43"/>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row>
    <row r="83" spans="1:65" s="44" customFormat="1" ht="15.75" x14ac:dyDescent="0.25">
      <c r="A83" s="40">
        <v>44580</v>
      </c>
      <c r="B83" s="41" t="s">
        <v>318</v>
      </c>
      <c r="C83" s="41" t="s">
        <v>319</v>
      </c>
      <c r="D83" s="42"/>
      <c r="E83" s="43"/>
      <c r="F83" s="43"/>
      <c r="G83" s="43"/>
      <c r="H83" s="43"/>
      <c r="I83" s="43"/>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c r="BJ83" s="41"/>
      <c r="BK83" s="41"/>
      <c r="BL83" s="41"/>
      <c r="BM83" s="41"/>
    </row>
    <row r="84" spans="1:65" s="44" customFormat="1" ht="15.75" x14ac:dyDescent="0.25">
      <c r="A84" s="40">
        <v>44581</v>
      </c>
      <c r="B84" s="41" t="s">
        <v>320</v>
      </c>
      <c r="C84" s="41" t="s">
        <v>321</v>
      </c>
      <c r="D84" s="42"/>
      <c r="E84" s="43"/>
      <c r="F84" s="43"/>
      <c r="G84" s="43"/>
      <c r="H84" s="43"/>
      <c r="I84" s="43"/>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c r="BJ84" s="41"/>
      <c r="BK84" s="41"/>
      <c r="BL84" s="41"/>
      <c r="BM84" s="41"/>
    </row>
    <row r="85" spans="1:65" s="44" customFormat="1" ht="47.25" x14ac:dyDescent="0.25">
      <c r="A85" s="40">
        <v>44589</v>
      </c>
      <c r="B85" s="41" t="s">
        <v>322</v>
      </c>
      <c r="C85" s="54" t="s">
        <v>323</v>
      </c>
      <c r="D85" s="42" t="s">
        <v>324</v>
      </c>
      <c r="E85" s="43"/>
      <c r="F85" s="43"/>
      <c r="G85" s="43"/>
      <c r="H85" s="43"/>
      <c r="I85" s="43"/>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c r="BJ85" s="41"/>
      <c r="BK85" s="41"/>
      <c r="BL85" s="41"/>
      <c r="BM85" s="41"/>
    </row>
    <row r="86" spans="1:65" s="44" customFormat="1" ht="15.75" x14ac:dyDescent="0.25">
      <c r="A86" s="40">
        <v>44590</v>
      </c>
      <c r="B86" s="41" t="s">
        <v>325</v>
      </c>
      <c r="C86" s="41"/>
      <c r="D86" s="42"/>
      <c r="E86" s="43"/>
      <c r="F86" s="43"/>
      <c r="G86" s="43"/>
      <c r="H86" s="43"/>
      <c r="I86" s="43"/>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c r="BJ86" s="41"/>
      <c r="BK86" s="41"/>
      <c r="BL86" s="41"/>
      <c r="BM86" s="41"/>
    </row>
    <row r="87" spans="1:65" s="44" customFormat="1" ht="15.75" x14ac:dyDescent="0.25">
      <c r="A87" s="40">
        <v>44592</v>
      </c>
      <c r="B87" s="41" t="s">
        <v>231</v>
      </c>
      <c r="C87" s="41"/>
      <c r="D87" s="42"/>
      <c r="E87" s="43"/>
      <c r="F87" s="43"/>
      <c r="G87" s="43"/>
      <c r="H87" s="43"/>
      <c r="I87" s="43"/>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c r="BI87" s="41"/>
      <c r="BJ87" s="41"/>
      <c r="BK87" s="41"/>
      <c r="BL87" s="41"/>
      <c r="BM87" s="41"/>
    </row>
    <row r="88" spans="1:65" s="44" customFormat="1" ht="15.75" x14ac:dyDescent="0.25">
      <c r="A88" s="40">
        <v>44594</v>
      </c>
      <c r="B88" s="41" t="s">
        <v>310</v>
      </c>
      <c r="C88" s="41"/>
      <c r="D88" s="42"/>
      <c r="E88" s="43"/>
      <c r="F88" s="43"/>
      <c r="G88" s="43"/>
      <c r="H88" s="43"/>
      <c r="I88" s="43"/>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c r="BI88" s="41"/>
      <c r="BJ88" s="41"/>
      <c r="BK88" s="41"/>
      <c r="BL88" s="41"/>
      <c r="BM88" s="41"/>
    </row>
    <row r="89" spans="1:65" s="44" customFormat="1" ht="15.75" x14ac:dyDescent="0.25">
      <c r="A89" s="40">
        <v>44601</v>
      </c>
      <c r="B89" s="41" t="s">
        <v>326</v>
      </c>
      <c r="C89" s="41"/>
      <c r="D89" s="42"/>
      <c r="E89" s="43"/>
      <c r="F89" s="43"/>
      <c r="G89" s="43"/>
      <c r="H89" s="43"/>
      <c r="I89" s="43"/>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c r="BJ89" s="41"/>
      <c r="BK89" s="41"/>
      <c r="BL89" s="41"/>
      <c r="BM89" s="41"/>
    </row>
    <row r="90" spans="1:65" s="44" customFormat="1" ht="15.75" x14ac:dyDescent="0.25">
      <c r="A90" s="40">
        <v>44602</v>
      </c>
      <c r="B90" s="41" t="s">
        <v>327</v>
      </c>
      <c r="C90" s="41"/>
      <c r="D90" s="42"/>
      <c r="E90" s="43"/>
      <c r="F90" s="43"/>
      <c r="G90" s="43"/>
      <c r="H90" s="43"/>
      <c r="I90" s="43"/>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c r="BJ90" s="41"/>
      <c r="BK90" s="41"/>
      <c r="BL90" s="41"/>
      <c r="BM90" s="41"/>
    </row>
    <row r="91" spans="1:65" s="44" customFormat="1" ht="15.75" x14ac:dyDescent="0.25">
      <c r="A91" s="40">
        <v>44602</v>
      </c>
      <c r="B91" s="41" t="s">
        <v>328</v>
      </c>
      <c r="C91" s="41"/>
      <c r="D91" s="42"/>
      <c r="E91" s="43"/>
      <c r="F91" s="43"/>
      <c r="G91" s="43"/>
      <c r="H91" s="43"/>
      <c r="I91" s="43"/>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c r="BJ91" s="41"/>
      <c r="BK91" s="41"/>
      <c r="BL91" s="41"/>
      <c r="BM91" s="41"/>
    </row>
    <row r="92" spans="1:65" s="44" customFormat="1" ht="31.5" x14ac:dyDescent="0.25">
      <c r="A92" s="40">
        <v>44610</v>
      </c>
      <c r="B92" s="41" t="s">
        <v>329</v>
      </c>
      <c r="C92" s="41"/>
      <c r="D92" s="42" t="s">
        <v>330</v>
      </c>
      <c r="E92" s="43"/>
      <c r="F92" s="43"/>
      <c r="G92" s="43"/>
      <c r="H92" s="43"/>
      <c r="I92" s="43"/>
      <c r="J92" s="41"/>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c r="BJ92" s="41"/>
      <c r="BK92" s="41"/>
      <c r="BL92" s="41"/>
      <c r="BM92" s="41"/>
    </row>
    <row r="93" spans="1:65" s="44" customFormat="1" ht="15.75" x14ac:dyDescent="0.25">
      <c r="A93" s="40">
        <v>44622</v>
      </c>
      <c r="B93" s="41" t="s">
        <v>331</v>
      </c>
      <c r="C93" s="41" t="s">
        <v>332</v>
      </c>
      <c r="D93" s="42" t="s">
        <v>333</v>
      </c>
      <c r="E93" s="43"/>
      <c r="F93" s="43"/>
      <c r="G93" s="43"/>
      <c r="H93" s="43"/>
      <c r="I93" s="43"/>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c r="BJ93" s="41"/>
      <c r="BK93" s="41"/>
      <c r="BL93" s="41"/>
      <c r="BM93" s="41"/>
    </row>
    <row r="94" spans="1:65" s="44" customFormat="1" ht="15.75" x14ac:dyDescent="0.25">
      <c r="A94" s="40">
        <v>44623</v>
      </c>
      <c r="B94" s="41" t="s">
        <v>334</v>
      </c>
      <c r="C94" s="41"/>
      <c r="D94" s="42"/>
      <c r="E94" s="43"/>
      <c r="F94" s="43"/>
      <c r="G94" s="43"/>
      <c r="H94" s="43"/>
      <c r="I94" s="43"/>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c r="BJ94" s="41"/>
      <c r="BK94" s="41"/>
      <c r="BL94" s="41"/>
      <c r="BM94" s="41"/>
    </row>
    <row r="95" spans="1:65" s="44" customFormat="1" ht="15.75" x14ac:dyDescent="0.25">
      <c r="A95" s="40">
        <v>44623</v>
      </c>
      <c r="B95" s="41" t="s">
        <v>304</v>
      </c>
      <c r="C95" s="41"/>
      <c r="D95" s="42"/>
      <c r="E95" s="43"/>
      <c r="F95" s="43"/>
      <c r="G95" s="43"/>
      <c r="H95" s="43"/>
      <c r="I95" s="43"/>
      <c r="J95" s="4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c r="BJ95" s="41"/>
      <c r="BK95" s="41"/>
      <c r="BL95" s="41"/>
      <c r="BM95" s="41"/>
    </row>
    <row r="96" spans="1:65" s="44" customFormat="1" ht="15.75" x14ac:dyDescent="0.25">
      <c r="A96" s="40">
        <v>44636</v>
      </c>
      <c r="B96" s="41" t="s">
        <v>261</v>
      </c>
      <c r="C96" s="41"/>
      <c r="D96" s="42"/>
      <c r="E96" s="43"/>
      <c r="F96" s="43"/>
      <c r="G96" s="43"/>
      <c r="H96" s="43"/>
      <c r="I96" s="43"/>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c r="BJ96" s="41"/>
      <c r="BK96" s="41"/>
      <c r="BL96" s="41"/>
      <c r="BM96" s="41"/>
    </row>
    <row r="97" spans="1:65" s="44" customFormat="1" ht="15.75" x14ac:dyDescent="0.25">
      <c r="A97" s="40">
        <v>44637</v>
      </c>
      <c r="B97" s="41" t="s">
        <v>335</v>
      </c>
      <c r="C97" s="41"/>
      <c r="D97" s="42"/>
      <c r="E97" s="43"/>
      <c r="F97" s="43"/>
      <c r="G97" s="43"/>
      <c r="H97" s="43"/>
      <c r="I97" s="43"/>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41"/>
      <c r="BM97" s="41"/>
    </row>
    <row r="98" spans="1:65" s="44" customFormat="1" ht="15.75" x14ac:dyDescent="0.25">
      <c r="A98" s="40">
        <v>44652</v>
      </c>
      <c r="B98" s="41" t="s">
        <v>336</v>
      </c>
      <c r="C98" s="41"/>
      <c r="D98" s="42"/>
      <c r="E98" s="43"/>
      <c r="F98" s="43"/>
      <c r="G98" s="43"/>
      <c r="H98" s="43"/>
      <c r="I98" s="43"/>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41"/>
      <c r="BM98" s="41"/>
    </row>
    <row r="99" spans="1:65" s="44" customFormat="1" ht="15.75" x14ac:dyDescent="0.25">
      <c r="A99" s="40">
        <v>44652</v>
      </c>
      <c r="B99" s="41" t="s">
        <v>337</v>
      </c>
      <c r="C99" s="41"/>
      <c r="D99" s="42"/>
      <c r="E99" s="43"/>
      <c r="F99" s="43"/>
      <c r="G99" s="43"/>
      <c r="H99" s="43"/>
      <c r="I99" s="43"/>
      <c r="J99" s="41"/>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c r="BJ99" s="41"/>
      <c r="BK99" s="41"/>
      <c r="BL99" s="41"/>
      <c r="BM99" s="41"/>
    </row>
    <row r="100" spans="1:65" s="44" customFormat="1" ht="15.75" x14ac:dyDescent="0.25">
      <c r="A100" s="40">
        <v>44655</v>
      </c>
      <c r="B100" s="41" t="s">
        <v>338</v>
      </c>
      <c r="C100" s="41"/>
      <c r="D100" s="42"/>
      <c r="E100" s="43"/>
      <c r="F100" s="43"/>
      <c r="G100" s="43"/>
      <c r="H100" s="43"/>
      <c r="I100" s="43"/>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41"/>
      <c r="BM100" s="41"/>
    </row>
    <row r="101" spans="1:65" s="44" customFormat="1" ht="15.75" x14ac:dyDescent="0.25">
      <c r="A101" s="40">
        <v>44656</v>
      </c>
      <c r="B101" s="41" t="s">
        <v>339</v>
      </c>
      <c r="C101" s="41"/>
      <c r="D101" s="42"/>
      <c r="E101" s="43">
        <v>12</v>
      </c>
      <c r="F101" s="43"/>
      <c r="G101" s="43"/>
      <c r="H101" s="43"/>
      <c r="I101" s="43"/>
      <c r="J101" s="4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c r="BM101" s="41"/>
    </row>
    <row r="102" spans="1:65" s="44" customFormat="1" ht="15.75" x14ac:dyDescent="0.25">
      <c r="A102" s="40">
        <v>44663</v>
      </c>
      <c r="B102" s="41" t="s">
        <v>340</v>
      </c>
      <c r="C102" s="41"/>
      <c r="D102" s="42"/>
      <c r="E102" s="43"/>
      <c r="F102" s="43"/>
      <c r="G102" s="43"/>
      <c r="H102" s="43"/>
      <c r="I102" s="43"/>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41"/>
      <c r="BM102" s="41"/>
    </row>
    <row r="103" spans="1:65" s="44" customFormat="1" ht="15.75" x14ac:dyDescent="0.25">
      <c r="A103" s="40">
        <v>44665</v>
      </c>
      <c r="B103" s="41" t="s">
        <v>266</v>
      </c>
      <c r="C103" s="41"/>
      <c r="D103" s="42" t="s">
        <v>341</v>
      </c>
      <c r="E103" s="43">
        <v>12</v>
      </c>
      <c r="F103" s="43"/>
      <c r="G103" s="43"/>
      <c r="H103" s="43"/>
      <c r="I103" s="43"/>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41"/>
      <c r="BM103" s="41"/>
    </row>
    <row r="104" spans="1:65" s="44" customFormat="1" ht="15.75" x14ac:dyDescent="0.25">
      <c r="A104" s="40">
        <v>44670</v>
      </c>
      <c r="B104" s="41" t="s">
        <v>342</v>
      </c>
      <c r="C104" s="41"/>
      <c r="D104" s="42"/>
      <c r="E104" s="43"/>
      <c r="F104" s="43"/>
      <c r="G104" s="43"/>
      <c r="H104" s="43"/>
      <c r="I104" s="43"/>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c r="BM104" s="41"/>
    </row>
    <row r="105" spans="1:65" s="44" customFormat="1" ht="15.75" x14ac:dyDescent="0.25">
      <c r="A105" s="40">
        <v>44671</v>
      </c>
      <c r="B105" s="41" t="s">
        <v>234</v>
      </c>
      <c r="C105" s="41"/>
      <c r="D105" s="42"/>
      <c r="E105" s="43"/>
      <c r="F105" s="43"/>
      <c r="G105" s="43"/>
      <c r="H105" s="43"/>
      <c r="I105" s="43"/>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c r="BL105" s="41"/>
      <c r="BM105" s="41"/>
    </row>
    <row r="106" spans="1:65" s="44" customFormat="1" ht="15.75" x14ac:dyDescent="0.25">
      <c r="A106" s="40">
        <v>44672</v>
      </c>
      <c r="B106" s="41" t="s">
        <v>343</v>
      </c>
      <c r="C106" s="41"/>
      <c r="D106" s="42"/>
      <c r="E106" s="43"/>
      <c r="F106" s="43"/>
      <c r="G106" s="43"/>
      <c r="H106" s="43"/>
      <c r="I106" s="43"/>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41"/>
      <c r="BM106" s="41"/>
    </row>
    <row r="107" spans="1:65" s="44" customFormat="1" ht="15.75" x14ac:dyDescent="0.25">
      <c r="A107" s="40">
        <v>44673</v>
      </c>
      <c r="B107" s="41" t="s">
        <v>344</v>
      </c>
      <c r="C107" s="41"/>
      <c r="D107" s="42"/>
      <c r="E107" s="43"/>
      <c r="F107" s="43"/>
      <c r="G107" s="43"/>
      <c r="H107" s="43"/>
      <c r="I107" s="43"/>
      <c r="J107" s="41"/>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c r="BL107" s="41"/>
      <c r="BM107" s="41"/>
    </row>
    <row r="108" spans="1:65" s="44" customFormat="1" ht="15.75" x14ac:dyDescent="0.25">
      <c r="A108" s="40">
        <v>44679</v>
      </c>
      <c r="B108" s="41" t="s">
        <v>345</v>
      </c>
      <c r="C108" s="41"/>
      <c r="D108" s="42"/>
      <c r="E108" s="43"/>
      <c r="F108" s="43"/>
      <c r="G108" s="43"/>
      <c r="H108" s="43"/>
      <c r="I108" s="43"/>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c r="BJ108" s="41"/>
      <c r="BK108" s="41"/>
      <c r="BL108" s="41"/>
      <c r="BM108" s="41"/>
    </row>
    <row r="109" spans="1:65" s="44" customFormat="1" ht="15.75" x14ac:dyDescent="0.25">
      <c r="A109" s="40">
        <v>44320</v>
      </c>
      <c r="B109" s="41" t="s">
        <v>290</v>
      </c>
      <c r="C109" s="41"/>
      <c r="D109" s="42"/>
      <c r="E109" s="43"/>
      <c r="F109" s="43"/>
      <c r="G109" s="43"/>
      <c r="H109" s="43"/>
      <c r="I109" s="43"/>
      <c r="J109" s="41"/>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41"/>
      <c r="BD109" s="41"/>
      <c r="BE109" s="41"/>
      <c r="BF109" s="41"/>
      <c r="BG109" s="41"/>
      <c r="BH109" s="41"/>
      <c r="BI109" s="41"/>
      <c r="BJ109" s="41"/>
      <c r="BK109" s="41"/>
      <c r="BL109" s="41"/>
      <c r="BM109" s="41"/>
    </row>
    <row r="110" spans="1:65" s="44" customFormat="1" ht="15.75" x14ac:dyDescent="0.25">
      <c r="A110" s="40">
        <v>44700</v>
      </c>
      <c r="B110" s="41" t="s">
        <v>346</v>
      </c>
      <c r="C110" s="41"/>
      <c r="D110" s="42"/>
      <c r="E110" s="43"/>
      <c r="F110" s="43"/>
      <c r="G110" s="43"/>
      <c r="H110" s="43"/>
      <c r="I110" s="43"/>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c r="BI110" s="41"/>
      <c r="BJ110" s="41"/>
      <c r="BK110" s="41"/>
      <c r="BL110" s="41"/>
      <c r="BM110" s="41"/>
    </row>
    <row r="111" spans="1:65" s="44" customFormat="1" ht="15.75" x14ac:dyDescent="0.25">
      <c r="A111" s="40">
        <v>44713</v>
      </c>
      <c r="B111" s="41" t="s">
        <v>310</v>
      </c>
      <c r="C111" s="41"/>
      <c r="D111" s="42"/>
      <c r="E111" s="43"/>
      <c r="F111" s="43"/>
      <c r="G111" s="43"/>
      <c r="H111" s="55"/>
      <c r="I111" s="43"/>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c r="BI111" s="41"/>
      <c r="BJ111" s="41"/>
      <c r="BK111" s="41"/>
      <c r="BL111" s="41"/>
      <c r="BM111" s="41"/>
    </row>
    <row r="112" spans="1:65" s="44" customFormat="1" ht="15.75" x14ac:dyDescent="0.25">
      <c r="A112" s="40">
        <v>44720</v>
      </c>
      <c r="B112" s="41" t="s">
        <v>347</v>
      </c>
      <c r="C112" s="41"/>
      <c r="D112" s="42"/>
      <c r="E112" s="43"/>
      <c r="F112" s="43"/>
      <c r="G112" s="43"/>
      <c r="H112" s="55"/>
      <c r="I112" s="43"/>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c r="BJ112" s="41"/>
      <c r="BK112" s="41"/>
      <c r="BL112" s="41"/>
      <c r="BM112" s="41"/>
    </row>
    <row r="113" spans="1:65" s="44" customFormat="1" ht="15.75" x14ac:dyDescent="0.25">
      <c r="A113" s="40">
        <v>44727</v>
      </c>
      <c r="B113" s="41" t="s">
        <v>261</v>
      </c>
      <c r="C113" s="41"/>
      <c r="D113" s="42"/>
      <c r="E113" s="43"/>
      <c r="F113" s="43"/>
      <c r="G113" s="43"/>
      <c r="H113" s="55"/>
      <c r="I113" s="43"/>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c r="BD113" s="41"/>
      <c r="BE113" s="41"/>
      <c r="BF113" s="41"/>
      <c r="BG113" s="41"/>
      <c r="BH113" s="41"/>
      <c r="BI113" s="41"/>
      <c r="BJ113" s="41"/>
      <c r="BK113" s="41"/>
      <c r="BL113" s="41"/>
      <c r="BM113" s="41"/>
    </row>
    <row r="114" spans="1:65" s="44" customFormat="1" ht="15.75" x14ac:dyDescent="0.25">
      <c r="A114" s="40">
        <v>44728</v>
      </c>
      <c r="B114" s="41" t="s">
        <v>348</v>
      </c>
      <c r="C114" s="41"/>
      <c r="D114" s="42"/>
      <c r="E114" s="43"/>
      <c r="F114" s="43"/>
      <c r="G114" s="43"/>
      <c r="H114" s="55"/>
      <c r="I114" s="43"/>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c r="BG114" s="41"/>
      <c r="BH114" s="41"/>
      <c r="BI114" s="41"/>
      <c r="BJ114" s="41"/>
      <c r="BK114" s="41"/>
      <c r="BL114" s="41"/>
      <c r="BM114" s="41"/>
    </row>
    <row r="115" spans="1:65" s="44" customFormat="1" ht="15.75" x14ac:dyDescent="0.25">
      <c r="A115" s="40">
        <v>44740</v>
      </c>
      <c r="B115" s="41" t="s">
        <v>349</v>
      </c>
      <c r="C115" s="48"/>
      <c r="D115" s="42" t="s">
        <v>350</v>
      </c>
      <c r="E115" s="43"/>
      <c r="F115" s="43"/>
      <c r="G115" s="43"/>
      <c r="H115" s="43"/>
      <c r="I115" s="43"/>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c r="BJ115" s="41"/>
      <c r="BK115" s="41"/>
      <c r="BL115" s="41"/>
      <c r="BM115" s="41"/>
    </row>
    <row r="116" spans="1:65" s="44" customFormat="1" ht="15.75" x14ac:dyDescent="0.25">
      <c r="A116" s="40">
        <v>44742</v>
      </c>
      <c r="B116" s="41" t="s">
        <v>244</v>
      </c>
      <c r="C116" s="48"/>
      <c r="D116" s="42"/>
      <c r="E116" s="43"/>
      <c r="F116" s="43"/>
      <c r="G116" s="43"/>
      <c r="H116" s="43"/>
      <c r="I116" s="43"/>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c r="BJ116" s="41"/>
      <c r="BK116" s="41"/>
      <c r="BL116" s="41"/>
      <c r="BM116" s="41"/>
    </row>
    <row r="117" spans="1:65" s="44" customFormat="1" ht="15.75" x14ac:dyDescent="0.25">
      <c r="A117" s="40">
        <v>44742</v>
      </c>
      <c r="B117" s="41" t="s">
        <v>351</v>
      </c>
      <c r="C117" s="41"/>
      <c r="D117" s="42"/>
      <c r="E117" s="43"/>
      <c r="F117" s="43"/>
      <c r="G117" s="43"/>
      <c r="H117" s="43"/>
      <c r="I117" s="43"/>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c r="BJ117" s="41"/>
      <c r="BK117" s="41"/>
      <c r="BL117" s="41"/>
      <c r="BM117" s="41"/>
    </row>
    <row r="118" spans="1:65" s="44" customFormat="1" ht="15.75" x14ac:dyDescent="0.25">
      <c r="A118" s="40"/>
      <c r="B118" s="41"/>
      <c r="C118" s="41"/>
      <c r="D118" s="42"/>
      <c r="E118" s="43"/>
      <c r="F118" s="43"/>
      <c r="G118" s="43"/>
      <c r="H118" s="43"/>
      <c r="I118" s="43"/>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c r="BJ118" s="41"/>
      <c r="BK118" s="41"/>
      <c r="BL118" s="41"/>
      <c r="BM118" s="41"/>
    </row>
    <row r="119" spans="1:65" s="44" customFormat="1" ht="15.75" x14ac:dyDescent="0.25">
      <c r="A119" s="40"/>
      <c r="B119" s="41"/>
      <c r="C119" s="41"/>
      <c r="D119" s="42"/>
      <c r="E119" s="43"/>
      <c r="F119" s="43"/>
      <c r="G119" s="43"/>
      <c r="H119" s="43"/>
      <c r="I119" s="43"/>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c r="BI119" s="41"/>
      <c r="BJ119" s="41"/>
      <c r="BK119" s="41"/>
      <c r="BL119" s="41"/>
      <c r="BM119" s="41"/>
    </row>
    <row r="120" spans="1:65" s="44" customFormat="1" ht="15.75" x14ac:dyDescent="0.25">
      <c r="A120" s="40"/>
      <c r="B120" s="41"/>
      <c r="C120" s="41"/>
      <c r="D120" s="42"/>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c r="BG120" s="41"/>
      <c r="BH120" s="41"/>
      <c r="BI120" s="41"/>
      <c r="BJ120" s="41"/>
      <c r="BK120" s="41"/>
      <c r="BL120" s="41"/>
      <c r="BM120" s="41"/>
    </row>
    <row r="121" spans="1:65" s="44" customFormat="1" ht="15.75" x14ac:dyDescent="0.25">
      <c r="A121" s="40"/>
      <c r="B121" s="41"/>
      <c r="C121" s="41"/>
      <c r="D121" s="42"/>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c r="BI121" s="41"/>
      <c r="BJ121" s="41"/>
      <c r="BK121" s="41"/>
      <c r="BL121" s="41"/>
      <c r="BM121" s="41"/>
    </row>
    <row r="122" spans="1:65" s="44" customFormat="1" ht="15.75" x14ac:dyDescent="0.25">
      <c r="A122" s="40"/>
      <c r="B122" s="41"/>
      <c r="C122" s="46"/>
      <c r="D122" s="42"/>
      <c r="E122" s="41"/>
      <c r="F122" s="41"/>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c r="AD122" s="41"/>
      <c r="AE122" s="41"/>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41"/>
      <c r="BJ122" s="41"/>
      <c r="BK122" s="41"/>
      <c r="BL122" s="41"/>
      <c r="BM122" s="41"/>
    </row>
    <row r="123" spans="1:65" s="44" customFormat="1" ht="15.75" x14ac:dyDescent="0.25">
      <c r="A123" s="40"/>
      <c r="B123" s="41"/>
      <c r="C123" s="41"/>
      <c r="D123" s="42"/>
      <c r="E123" s="41"/>
      <c r="F123" s="41"/>
      <c r="G123" s="41"/>
      <c r="H123" s="41"/>
      <c r="I123" s="41"/>
      <c r="J123" s="41"/>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c r="BJ123" s="41"/>
      <c r="BK123" s="41"/>
      <c r="BL123" s="41"/>
      <c r="BM123" s="41"/>
    </row>
    <row r="124" spans="1:65" s="44" customFormat="1" ht="15.75" x14ac:dyDescent="0.25">
      <c r="A124" s="40"/>
      <c r="B124" s="41"/>
      <c r="C124" s="41"/>
      <c r="D124" s="42"/>
      <c r="E124" s="41"/>
      <c r="F124" s="41"/>
      <c r="G124" s="41"/>
      <c r="H124" s="41"/>
      <c r="I124" s="41"/>
      <c r="J124" s="41"/>
      <c r="K124" s="41"/>
      <c r="L124" s="41"/>
      <c r="M124" s="41"/>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c r="BJ124" s="41"/>
      <c r="BK124" s="41"/>
      <c r="BL124" s="41"/>
      <c r="BM124" s="41"/>
    </row>
    <row r="125" spans="1:65" s="44" customFormat="1" ht="15.75" x14ac:dyDescent="0.25">
      <c r="A125" s="40"/>
      <c r="B125" s="41"/>
      <c r="C125" s="41"/>
      <c r="D125" s="42"/>
      <c r="E125" s="41"/>
      <c r="F125" s="41"/>
      <c r="G125" s="41"/>
      <c r="H125" s="41"/>
      <c r="I125" s="41"/>
      <c r="J125" s="4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c r="BJ125" s="41"/>
      <c r="BK125" s="41"/>
      <c r="BL125" s="41"/>
      <c r="BM125" s="41"/>
    </row>
    <row r="126" spans="1:65" ht="15.75" x14ac:dyDescent="0.25">
      <c r="A126" s="56"/>
      <c r="B126" s="57"/>
      <c r="C126" s="57"/>
      <c r="D126" s="42"/>
      <c r="E126" s="58"/>
      <c r="F126" s="57"/>
      <c r="G126" s="57"/>
      <c r="H126" s="57"/>
      <c r="I126" s="57"/>
      <c r="J126" s="57"/>
      <c r="K126" s="58"/>
      <c r="L126" s="58"/>
      <c r="M126" s="58"/>
      <c r="N126" s="58"/>
      <c r="O126" s="58"/>
      <c r="P126" s="58"/>
      <c r="Q126" s="58"/>
      <c r="R126" s="58"/>
      <c r="S126" s="58"/>
      <c r="T126" s="58"/>
      <c r="U126" s="58"/>
      <c r="V126" s="58"/>
      <c r="W126" s="58"/>
      <c r="X126" s="58"/>
      <c r="Y126" s="58"/>
      <c r="Z126" s="58"/>
      <c r="AA126" s="58"/>
      <c r="AB126" s="58"/>
      <c r="AC126" s="58"/>
      <c r="AD126" s="58"/>
      <c r="AE126" s="58"/>
      <c r="AF126" s="58"/>
      <c r="AG126" s="58"/>
      <c r="AH126" s="58"/>
      <c r="AI126" s="58"/>
      <c r="AJ126" s="58"/>
      <c r="AK126" s="58"/>
      <c r="AL126" s="58"/>
      <c r="AM126" s="58"/>
      <c r="AN126" s="58"/>
      <c r="AO126" s="58"/>
      <c r="AP126" s="58"/>
      <c r="AQ126" s="58"/>
      <c r="AR126" s="58"/>
      <c r="AS126" s="58"/>
      <c r="AT126" s="58"/>
      <c r="AU126" s="58"/>
      <c r="AV126" s="58"/>
      <c r="AW126" s="58"/>
      <c r="AX126" s="58"/>
      <c r="AY126" s="58"/>
      <c r="AZ126" s="58"/>
      <c r="BA126" s="58"/>
      <c r="BB126" s="58"/>
      <c r="BC126" s="58"/>
      <c r="BD126" s="58"/>
      <c r="BE126" s="58"/>
      <c r="BF126" s="58"/>
      <c r="BG126" s="58"/>
      <c r="BH126" s="58"/>
      <c r="BI126" s="58"/>
      <c r="BJ126" s="58"/>
      <c r="BK126" s="58"/>
      <c r="BL126" s="58"/>
      <c r="BM126" s="58"/>
    </row>
    <row r="127" spans="1:65" s="44" customFormat="1" ht="15.75" x14ac:dyDescent="0.25">
      <c r="A127" s="40"/>
      <c r="B127" s="41"/>
      <c r="C127" s="41"/>
      <c r="D127" s="42"/>
      <c r="E127" s="41"/>
      <c r="F127" s="41"/>
      <c r="G127" s="41"/>
      <c r="H127" s="41"/>
      <c r="I127" s="41"/>
      <c r="J127" s="41"/>
      <c r="K127" s="41"/>
      <c r="L127" s="41"/>
      <c r="M127" s="41"/>
      <c r="N127" s="41"/>
      <c r="O127" s="41"/>
      <c r="P127" s="41"/>
      <c r="Q127" s="41"/>
      <c r="R127" s="41"/>
      <c r="S127" s="41"/>
      <c r="T127" s="41"/>
      <c r="U127" s="41"/>
      <c r="V127" s="41"/>
      <c r="W127" s="41"/>
      <c r="X127" s="41"/>
      <c r="Y127" s="41"/>
      <c r="Z127" s="41"/>
      <c r="AA127" s="41"/>
      <c r="AB127" s="41"/>
      <c r="AC127" s="41"/>
      <c r="AD127" s="41"/>
      <c r="AE127" s="41"/>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c r="BG127" s="41"/>
      <c r="BH127" s="41"/>
      <c r="BI127" s="41"/>
      <c r="BJ127" s="41"/>
      <c r="BK127" s="41"/>
      <c r="BL127" s="41"/>
      <c r="BM127" s="41"/>
    </row>
    <row r="128" spans="1:65" s="44" customFormat="1" ht="15.75" x14ac:dyDescent="0.25">
      <c r="A128" s="40"/>
      <c r="B128" s="41"/>
      <c r="C128" s="41"/>
      <c r="D128" s="42"/>
      <c r="E128" s="41"/>
      <c r="F128" s="41"/>
      <c r="G128" s="41"/>
      <c r="H128" s="41"/>
      <c r="I128" s="41"/>
      <c r="J128" s="41"/>
      <c r="K128" s="41"/>
      <c r="L128" s="41"/>
      <c r="M128" s="41"/>
      <c r="N128" s="41"/>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c r="BG128" s="41"/>
      <c r="BH128" s="41"/>
      <c r="BI128" s="41"/>
      <c r="BJ128" s="41"/>
      <c r="BK128" s="41"/>
      <c r="BL128" s="41"/>
      <c r="BM128" s="41"/>
    </row>
    <row r="129" spans="1:65" s="44" customFormat="1" ht="15.75" x14ac:dyDescent="0.25">
      <c r="A129" s="40"/>
      <c r="B129" s="41"/>
      <c r="C129" s="41"/>
      <c r="D129" s="42"/>
      <c r="E129" s="41"/>
      <c r="F129" s="41"/>
      <c r="G129" s="41"/>
      <c r="H129" s="41"/>
      <c r="I129" s="41"/>
      <c r="J129" s="41"/>
      <c r="K129" s="41"/>
      <c r="L129" s="41"/>
      <c r="M129" s="41"/>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c r="BG129" s="41"/>
      <c r="BH129" s="41"/>
      <c r="BI129" s="41"/>
      <c r="BJ129" s="41"/>
      <c r="BK129" s="41"/>
      <c r="BL129" s="41"/>
      <c r="BM129" s="41"/>
    </row>
    <row r="130" spans="1:65" s="44" customFormat="1" ht="15.75" x14ac:dyDescent="0.25">
      <c r="A130" s="40"/>
      <c r="B130" s="41"/>
      <c r="C130" s="41"/>
      <c r="D130" s="42"/>
      <c r="E130" s="41"/>
      <c r="F130" s="41"/>
      <c r="G130" s="41"/>
      <c r="H130" s="41"/>
      <c r="I130" s="41"/>
      <c r="J130" s="41"/>
      <c r="K130" s="41"/>
      <c r="L130" s="41"/>
      <c r="M130" s="41"/>
      <c r="N130" s="41"/>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c r="BG130" s="41"/>
      <c r="BH130" s="41"/>
      <c r="BI130" s="41"/>
      <c r="BJ130" s="41"/>
      <c r="BK130" s="41"/>
      <c r="BL130" s="41"/>
      <c r="BM130" s="41"/>
    </row>
    <row r="131" spans="1:65" s="44" customFormat="1" ht="15.75" x14ac:dyDescent="0.25">
      <c r="A131" s="40"/>
      <c r="B131" s="41"/>
      <c r="C131" s="46"/>
      <c r="D131" s="42"/>
      <c r="E131" s="41"/>
      <c r="F131" s="41"/>
      <c r="G131" s="41"/>
      <c r="H131" s="41"/>
      <c r="I131" s="41"/>
      <c r="J131" s="41"/>
      <c r="K131" s="41"/>
      <c r="L131" s="41"/>
      <c r="M131" s="41"/>
      <c r="N131" s="41"/>
      <c r="O131" s="41"/>
      <c r="P131" s="41"/>
      <c r="Q131" s="41"/>
      <c r="R131" s="41"/>
      <c r="S131" s="41"/>
      <c r="T131" s="41"/>
      <c r="U131" s="41"/>
      <c r="V131" s="41"/>
      <c r="W131" s="41"/>
      <c r="X131" s="41"/>
      <c r="Y131" s="41"/>
      <c r="Z131" s="41"/>
      <c r="AA131" s="41"/>
      <c r="AB131" s="41"/>
      <c r="AC131" s="41"/>
      <c r="AD131" s="41"/>
      <c r="AE131" s="41"/>
      <c r="AF131" s="41"/>
      <c r="AG131" s="41"/>
      <c r="AH131" s="41"/>
      <c r="AI131" s="41"/>
      <c r="AJ131" s="41"/>
      <c r="AK131" s="41"/>
      <c r="AL131" s="41"/>
      <c r="AM131" s="41"/>
      <c r="AN131" s="41"/>
      <c r="AO131" s="41"/>
      <c r="AP131" s="41"/>
      <c r="AQ131" s="41"/>
      <c r="AR131" s="41"/>
      <c r="AS131" s="41"/>
      <c r="AT131" s="41"/>
      <c r="AU131" s="41"/>
      <c r="AV131" s="41"/>
      <c r="AW131" s="41"/>
      <c r="AX131" s="41"/>
      <c r="AY131" s="41"/>
      <c r="AZ131" s="41"/>
      <c r="BA131" s="41"/>
      <c r="BB131" s="41"/>
      <c r="BC131" s="41"/>
      <c r="BD131" s="41"/>
      <c r="BE131" s="41"/>
      <c r="BF131" s="41"/>
      <c r="BG131" s="41"/>
      <c r="BH131" s="41"/>
      <c r="BI131" s="41"/>
      <c r="BJ131" s="41"/>
      <c r="BK131" s="41"/>
      <c r="BL131" s="41"/>
      <c r="BM131" s="41"/>
    </row>
    <row r="132" spans="1:65" s="44" customFormat="1" ht="15.75" x14ac:dyDescent="0.25">
      <c r="A132" s="40"/>
      <c r="B132" s="41"/>
      <c r="C132" s="46"/>
      <c r="D132" s="42"/>
      <c r="E132" s="41"/>
      <c r="F132" s="41"/>
      <c r="G132" s="41"/>
      <c r="H132" s="41"/>
      <c r="I132" s="41"/>
      <c r="J132" s="41"/>
      <c r="K132" s="41"/>
      <c r="L132" s="41"/>
      <c r="M132" s="41"/>
      <c r="N132" s="41"/>
      <c r="O132" s="41"/>
      <c r="P132" s="41"/>
      <c r="Q132" s="41"/>
      <c r="R132" s="41"/>
      <c r="S132" s="41"/>
      <c r="T132" s="41"/>
      <c r="U132" s="41"/>
      <c r="V132" s="41"/>
      <c r="W132" s="41"/>
      <c r="X132" s="41"/>
      <c r="Y132" s="41"/>
      <c r="Z132" s="41"/>
      <c r="AA132" s="41"/>
      <c r="AB132" s="41"/>
      <c r="AC132" s="41"/>
      <c r="AD132" s="41"/>
      <c r="AE132" s="41"/>
      <c r="AF132" s="41"/>
      <c r="AG132" s="41"/>
      <c r="AH132" s="41"/>
      <c r="AI132" s="41"/>
      <c r="AJ132" s="41"/>
      <c r="AK132" s="41"/>
      <c r="AL132" s="41"/>
      <c r="AM132" s="41"/>
      <c r="AN132" s="41"/>
      <c r="AO132" s="41"/>
      <c r="AP132" s="41"/>
      <c r="AQ132" s="41"/>
      <c r="AR132" s="41"/>
      <c r="AS132" s="41"/>
      <c r="AT132" s="41"/>
      <c r="AU132" s="41"/>
      <c r="AV132" s="41"/>
      <c r="AW132" s="41"/>
      <c r="AX132" s="41"/>
      <c r="AY132" s="41"/>
      <c r="AZ132" s="41"/>
      <c r="BA132" s="41"/>
      <c r="BB132" s="41"/>
      <c r="BC132" s="41"/>
      <c r="BD132" s="41"/>
      <c r="BE132" s="41"/>
      <c r="BF132" s="41"/>
      <c r="BG132" s="41"/>
      <c r="BH132" s="41"/>
      <c r="BI132" s="41"/>
      <c r="BJ132" s="41"/>
      <c r="BK132" s="41"/>
      <c r="BL132" s="41"/>
      <c r="BM132" s="41"/>
    </row>
    <row r="133" spans="1:65" s="44" customFormat="1" ht="15.75" x14ac:dyDescent="0.25">
      <c r="A133" s="40"/>
      <c r="B133" s="41"/>
      <c r="C133" s="46"/>
      <c r="D133" s="42"/>
      <c r="E133" s="41"/>
      <c r="F133" s="41"/>
      <c r="G133" s="41"/>
      <c r="H133" s="41"/>
      <c r="I133" s="41"/>
      <c r="J133" s="41"/>
      <c r="K133" s="41"/>
      <c r="L133" s="41"/>
      <c r="M133" s="41"/>
      <c r="N133" s="41"/>
      <c r="O133" s="41"/>
      <c r="P133" s="41"/>
      <c r="Q133" s="41"/>
      <c r="R133" s="41"/>
      <c r="S133" s="41"/>
      <c r="T133" s="41"/>
      <c r="U133" s="41"/>
      <c r="V133" s="41"/>
      <c r="W133" s="41"/>
      <c r="X133" s="41"/>
      <c r="Y133" s="41"/>
      <c r="Z133" s="41"/>
      <c r="AA133" s="41"/>
      <c r="AB133" s="41"/>
      <c r="AC133" s="41"/>
      <c r="AD133" s="41"/>
      <c r="AE133" s="41"/>
      <c r="AF133" s="41"/>
      <c r="AG133" s="41"/>
      <c r="AH133" s="41"/>
      <c r="AI133" s="41"/>
      <c r="AJ133" s="41"/>
      <c r="AK133" s="41"/>
      <c r="AL133" s="41"/>
      <c r="AM133" s="41"/>
      <c r="AN133" s="41"/>
      <c r="AO133" s="41"/>
      <c r="AP133" s="41"/>
      <c r="AQ133" s="41"/>
      <c r="AR133" s="41"/>
      <c r="AS133" s="41"/>
      <c r="AT133" s="41"/>
      <c r="AU133" s="41"/>
      <c r="AV133" s="41"/>
      <c r="AW133" s="41"/>
      <c r="AX133" s="41"/>
      <c r="AY133" s="41"/>
      <c r="AZ133" s="41"/>
      <c r="BA133" s="41"/>
      <c r="BB133" s="41"/>
      <c r="BC133" s="41"/>
      <c r="BD133" s="41"/>
      <c r="BE133" s="41"/>
      <c r="BF133" s="41"/>
      <c r="BG133" s="41"/>
      <c r="BH133" s="41"/>
      <c r="BI133" s="41"/>
      <c r="BJ133" s="41"/>
      <c r="BK133" s="41"/>
      <c r="BL133" s="41"/>
      <c r="BM133" s="41"/>
    </row>
    <row r="134" spans="1:65" s="44" customFormat="1" ht="15.75" x14ac:dyDescent="0.25">
      <c r="A134" s="40"/>
      <c r="B134" s="41"/>
      <c r="C134" s="46"/>
      <c r="D134" s="42"/>
      <c r="E134" s="41"/>
      <c r="F134" s="41"/>
      <c r="G134" s="41"/>
      <c r="H134" s="41"/>
      <c r="I134" s="41"/>
      <c r="J134" s="41"/>
      <c r="K134" s="41"/>
      <c r="L134" s="41"/>
      <c r="M134" s="41"/>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c r="AK134" s="41"/>
      <c r="AL134" s="41"/>
      <c r="AM134" s="41"/>
      <c r="AN134" s="41"/>
      <c r="AO134" s="41"/>
      <c r="AP134" s="41"/>
      <c r="AQ134" s="41"/>
      <c r="AR134" s="41"/>
      <c r="AS134" s="41"/>
      <c r="AT134" s="41"/>
      <c r="AU134" s="41"/>
      <c r="AV134" s="41"/>
      <c r="AW134" s="41"/>
      <c r="AX134" s="41"/>
      <c r="AY134" s="41"/>
      <c r="AZ134" s="41"/>
      <c r="BA134" s="41"/>
      <c r="BB134" s="41"/>
      <c r="BC134" s="41"/>
      <c r="BD134" s="41"/>
      <c r="BE134" s="41"/>
      <c r="BF134" s="41"/>
      <c r="BG134" s="41"/>
      <c r="BH134" s="41"/>
      <c r="BI134" s="41"/>
      <c r="BJ134" s="41"/>
      <c r="BK134" s="41"/>
      <c r="BL134" s="41"/>
      <c r="BM134" s="41"/>
    </row>
    <row r="135" spans="1:65" s="44" customFormat="1" ht="15.75" x14ac:dyDescent="0.25">
      <c r="A135" s="40"/>
      <c r="B135" s="41"/>
      <c r="C135" s="41"/>
      <c r="D135" s="42"/>
      <c r="E135" s="41"/>
      <c r="F135" s="41"/>
      <c r="G135" s="41"/>
      <c r="H135" s="41"/>
      <c r="I135" s="41"/>
      <c r="J135" s="41"/>
      <c r="K135" s="41"/>
      <c r="L135" s="41"/>
      <c r="M135" s="41"/>
      <c r="N135" s="41"/>
      <c r="O135" s="41"/>
      <c r="P135" s="41"/>
      <c r="Q135" s="41"/>
      <c r="R135" s="41"/>
      <c r="S135" s="41"/>
      <c r="T135" s="41"/>
      <c r="U135" s="41"/>
      <c r="V135" s="41"/>
      <c r="W135" s="41"/>
      <c r="X135" s="41"/>
      <c r="Y135" s="41"/>
      <c r="Z135" s="41"/>
      <c r="AA135" s="41"/>
      <c r="AB135" s="41"/>
      <c r="AC135" s="41"/>
      <c r="AD135" s="41"/>
      <c r="AE135" s="41"/>
      <c r="AF135" s="41"/>
      <c r="AG135" s="41"/>
      <c r="AH135" s="41"/>
      <c r="AI135" s="41"/>
      <c r="AJ135" s="41"/>
      <c r="AK135" s="41"/>
      <c r="AL135" s="41"/>
      <c r="AM135" s="41"/>
      <c r="AN135" s="41"/>
      <c r="AO135" s="41"/>
      <c r="AP135" s="41"/>
      <c r="AQ135" s="41"/>
      <c r="AR135" s="41"/>
      <c r="AS135" s="41"/>
      <c r="AT135" s="41"/>
      <c r="AU135" s="41"/>
      <c r="AV135" s="41"/>
      <c r="AW135" s="41"/>
      <c r="AX135" s="41"/>
      <c r="AY135" s="41"/>
      <c r="AZ135" s="41"/>
      <c r="BA135" s="41"/>
      <c r="BB135" s="41"/>
      <c r="BC135" s="41"/>
      <c r="BD135" s="41"/>
      <c r="BE135" s="41"/>
      <c r="BF135" s="41"/>
      <c r="BG135" s="41"/>
      <c r="BH135" s="41"/>
      <c r="BI135" s="41"/>
      <c r="BJ135" s="41"/>
      <c r="BK135" s="41"/>
      <c r="BL135" s="41"/>
      <c r="BM135" s="41"/>
    </row>
    <row r="136" spans="1:65" s="44" customFormat="1" ht="15.75" x14ac:dyDescent="0.25">
      <c r="A136" s="40"/>
      <c r="B136" s="41"/>
      <c r="C136" s="41"/>
      <c r="D136" s="42"/>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c r="BB136" s="41"/>
      <c r="BC136" s="41"/>
      <c r="BD136" s="41"/>
      <c r="BE136" s="41"/>
      <c r="BF136" s="41"/>
      <c r="BG136" s="41"/>
      <c r="BH136" s="41"/>
      <c r="BI136" s="41"/>
      <c r="BJ136" s="41"/>
      <c r="BK136" s="41"/>
      <c r="BL136" s="41"/>
      <c r="BM136" s="41"/>
    </row>
    <row r="137" spans="1:65" s="44" customFormat="1" ht="15.75" x14ac:dyDescent="0.25">
      <c r="A137" s="40"/>
      <c r="B137" s="41"/>
      <c r="C137" s="41"/>
      <c r="D137" s="42"/>
      <c r="E137" s="41"/>
      <c r="F137" s="41"/>
      <c r="G137" s="41"/>
      <c r="H137" s="41"/>
      <c r="I137" s="41"/>
      <c r="J137" s="41"/>
      <c r="K137" s="41"/>
      <c r="L137" s="41"/>
      <c r="M137" s="41"/>
      <c r="N137" s="41"/>
      <c r="O137" s="41"/>
      <c r="P137" s="41"/>
      <c r="Q137" s="41"/>
      <c r="R137" s="41"/>
      <c r="S137" s="41"/>
      <c r="T137" s="41"/>
      <c r="U137" s="41"/>
      <c r="V137" s="41"/>
      <c r="W137" s="41"/>
      <c r="X137" s="41"/>
      <c r="Y137" s="41"/>
      <c r="Z137" s="41"/>
      <c r="AA137" s="41"/>
      <c r="AB137" s="41"/>
      <c r="AC137" s="41"/>
      <c r="AD137" s="41"/>
      <c r="AE137" s="41"/>
      <c r="AF137" s="41"/>
      <c r="AG137" s="41"/>
      <c r="AH137" s="41"/>
      <c r="AI137" s="41"/>
      <c r="AJ137" s="41"/>
      <c r="AK137" s="41"/>
      <c r="AL137" s="41"/>
      <c r="AM137" s="41"/>
      <c r="AN137" s="41"/>
      <c r="AO137" s="41"/>
      <c r="AP137" s="41"/>
      <c r="AQ137" s="41"/>
      <c r="AR137" s="41"/>
      <c r="AS137" s="41"/>
      <c r="AT137" s="41"/>
      <c r="AU137" s="41"/>
      <c r="AV137" s="41"/>
      <c r="AW137" s="41"/>
      <c r="AX137" s="41"/>
      <c r="AY137" s="41"/>
      <c r="AZ137" s="41"/>
      <c r="BA137" s="41"/>
      <c r="BB137" s="41"/>
      <c r="BC137" s="41"/>
      <c r="BD137" s="41"/>
      <c r="BE137" s="41"/>
      <c r="BF137" s="41"/>
      <c r="BG137" s="41"/>
      <c r="BH137" s="41"/>
      <c r="BI137" s="41"/>
      <c r="BJ137" s="41"/>
      <c r="BK137" s="41"/>
      <c r="BL137" s="41"/>
      <c r="BM137" s="41"/>
    </row>
    <row r="138" spans="1:65" s="44" customFormat="1" ht="15.75" x14ac:dyDescent="0.25">
      <c r="A138" s="40"/>
      <c r="B138" s="41"/>
      <c r="C138" s="41"/>
      <c r="D138" s="42"/>
      <c r="E138" s="41"/>
      <c r="F138" s="41"/>
      <c r="G138" s="41"/>
      <c r="H138" s="41"/>
      <c r="I138" s="41"/>
      <c r="J138" s="41"/>
      <c r="K138" s="41"/>
      <c r="L138" s="41"/>
      <c r="M138" s="41"/>
      <c r="N138" s="41"/>
      <c r="O138" s="41"/>
      <c r="P138" s="41"/>
      <c r="Q138" s="41"/>
      <c r="R138" s="41"/>
      <c r="S138" s="41"/>
      <c r="T138" s="41"/>
      <c r="U138" s="41"/>
      <c r="V138" s="41"/>
      <c r="W138" s="41"/>
      <c r="X138" s="41"/>
      <c r="Y138" s="41"/>
      <c r="Z138" s="41"/>
      <c r="AA138" s="41"/>
      <c r="AB138" s="41"/>
      <c r="AC138" s="41"/>
      <c r="AD138" s="41"/>
      <c r="AE138" s="41"/>
      <c r="AF138" s="41"/>
      <c r="AG138" s="41"/>
      <c r="AH138" s="41"/>
      <c r="AI138" s="41"/>
      <c r="AJ138" s="41"/>
      <c r="AK138" s="41"/>
      <c r="AL138" s="41"/>
      <c r="AM138" s="41"/>
      <c r="AN138" s="41"/>
      <c r="AO138" s="41"/>
      <c r="AP138" s="41"/>
      <c r="AQ138" s="41"/>
      <c r="AR138" s="41"/>
      <c r="AS138" s="41"/>
      <c r="AT138" s="41"/>
      <c r="AU138" s="41"/>
      <c r="AV138" s="41"/>
      <c r="AW138" s="41"/>
      <c r="AX138" s="41"/>
      <c r="AY138" s="41"/>
      <c r="AZ138" s="41"/>
      <c r="BA138" s="41"/>
      <c r="BB138" s="41"/>
      <c r="BC138" s="41"/>
      <c r="BD138" s="41"/>
      <c r="BE138" s="41"/>
      <c r="BF138" s="41"/>
      <c r="BG138" s="41"/>
      <c r="BH138" s="41"/>
      <c r="BI138" s="41"/>
      <c r="BJ138" s="41"/>
      <c r="BK138" s="41"/>
      <c r="BL138" s="41"/>
      <c r="BM138" s="41"/>
    </row>
    <row r="139" spans="1:65" s="44" customFormat="1" ht="15.75" x14ac:dyDescent="0.25">
      <c r="A139" s="40"/>
      <c r="B139" s="41"/>
      <c r="C139" s="41"/>
      <c r="D139" s="42"/>
      <c r="E139" s="41"/>
      <c r="F139" s="41"/>
      <c r="G139" s="41"/>
      <c r="H139" s="41"/>
      <c r="I139" s="41"/>
      <c r="J139" s="41"/>
      <c r="K139" s="41"/>
      <c r="L139" s="41"/>
      <c r="M139" s="41"/>
      <c r="N139" s="41"/>
      <c r="O139" s="41"/>
      <c r="P139" s="41"/>
      <c r="Q139" s="41"/>
      <c r="R139" s="41"/>
      <c r="S139" s="41"/>
      <c r="T139" s="41"/>
      <c r="U139" s="41"/>
      <c r="V139" s="41"/>
      <c r="W139" s="41"/>
      <c r="X139" s="41"/>
      <c r="Y139" s="41"/>
      <c r="Z139" s="41"/>
      <c r="AA139" s="41"/>
      <c r="AB139" s="41"/>
      <c r="AC139" s="41"/>
      <c r="AD139" s="41"/>
      <c r="AE139" s="41"/>
      <c r="AF139" s="41"/>
      <c r="AG139" s="41"/>
      <c r="AH139" s="41"/>
      <c r="AI139" s="41"/>
      <c r="AJ139" s="41"/>
      <c r="AK139" s="41"/>
      <c r="AL139" s="41"/>
      <c r="AM139" s="41"/>
      <c r="AN139" s="41"/>
      <c r="AO139" s="41"/>
      <c r="AP139" s="41"/>
      <c r="AQ139" s="41"/>
      <c r="AR139" s="41"/>
      <c r="AS139" s="41"/>
      <c r="AT139" s="41"/>
      <c r="AU139" s="41"/>
      <c r="AV139" s="41"/>
      <c r="AW139" s="41"/>
      <c r="AX139" s="41"/>
      <c r="AY139" s="41"/>
      <c r="AZ139" s="41"/>
      <c r="BA139" s="41"/>
      <c r="BB139" s="41"/>
      <c r="BC139" s="41"/>
      <c r="BD139" s="41"/>
      <c r="BE139" s="41"/>
      <c r="BF139" s="41"/>
      <c r="BG139" s="41"/>
      <c r="BH139" s="41"/>
      <c r="BI139" s="41"/>
      <c r="BJ139" s="41"/>
      <c r="BK139" s="41"/>
      <c r="BL139" s="41"/>
      <c r="BM139" s="41"/>
    </row>
    <row r="140" spans="1:65" s="44" customFormat="1" ht="15.75" x14ac:dyDescent="0.25">
      <c r="A140" s="40"/>
      <c r="B140" s="41"/>
      <c r="C140" s="41"/>
      <c r="D140" s="42"/>
      <c r="E140" s="41"/>
      <c r="F140" s="41"/>
      <c r="G140" s="41"/>
      <c r="H140" s="41"/>
      <c r="I140" s="41"/>
      <c r="J140" s="41"/>
      <c r="K140" s="41"/>
      <c r="L140" s="41"/>
      <c r="M140" s="41"/>
      <c r="N140" s="41"/>
      <c r="O140" s="41"/>
      <c r="P140" s="41"/>
      <c r="Q140" s="41"/>
      <c r="R140" s="41"/>
      <c r="S140" s="41"/>
      <c r="T140" s="41"/>
      <c r="U140" s="41"/>
      <c r="V140" s="41"/>
      <c r="W140" s="41"/>
      <c r="X140" s="41"/>
      <c r="Y140" s="41"/>
      <c r="Z140" s="41"/>
      <c r="AA140" s="41"/>
      <c r="AB140" s="41"/>
      <c r="AC140" s="41"/>
      <c r="AD140" s="41"/>
      <c r="AE140" s="41"/>
      <c r="AF140" s="41"/>
      <c r="AG140" s="41"/>
      <c r="AH140" s="41"/>
      <c r="AI140" s="41"/>
      <c r="AJ140" s="41"/>
      <c r="AK140" s="41"/>
      <c r="AL140" s="41"/>
      <c r="AM140" s="41"/>
      <c r="AN140" s="41"/>
      <c r="AO140" s="41"/>
      <c r="AP140" s="41"/>
      <c r="AQ140" s="41"/>
      <c r="AR140" s="41"/>
      <c r="AS140" s="41"/>
      <c r="AT140" s="41"/>
      <c r="AU140" s="41"/>
      <c r="AV140" s="41"/>
      <c r="AW140" s="41"/>
      <c r="AX140" s="41"/>
      <c r="AY140" s="41"/>
      <c r="AZ140" s="41"/>
      <c r="BA140" s="41"/>
      <c r="BB140" s="41"/>
      <c r="BC140" s="41"/>
      <c r="BD140" s="41"/>
      <c r="BE140" s="41"/>
      <c r="BF140" s="41"/>
      <c r="BG140" s="41"/>
      <c r="BH140" s="41"/>
      <c r="BI140" s="41"/>
      <c r="BJ140" s="41"/>
      <c r="BK140" s="41"/>
      <c r="BL140" s="41"/>
      <c r="BM140" s="41"/>
    </row>
    <row r="141" spans="1:65" s="44" customFormat="1" ht="15.75" x14ac:dyDescent="0.25">
      <c r="A141" s="40"/>
      <c r="B141" s="41"/>
      <c r="C141" s="41"/>
      <c r="D141" s="42"/>
      <c r="E141" s="41"/>
      <c r="F141" s="41"/>
      <c r="G141" s="41"/>
      <c r="H141" s="41"/>
      <c r="I141" s="41"/>
      <c r="J141" s="41"/>
      <c r="K141" s="41"/>
      <c r="L141" s="41"/>
      <c r="M141" s="41"/>
      <c r="N141" s="41"/>
      <c r="O141" s="41"/>
      <c r="P141" s="41"/>
      <c r="Q141" s="41"/>
      <c r="R141" s="41"/>
      <c r="S141" s="41"/>
      <c r="T141" s="41"/>
      <c r="U141" s="41"/>
      <c r="V141" s="41"/>
      <c r="W141" s="41"/>
      <c r="X141" s="41"/>
      <c r="Y141" s="41"/>
      <c r="Z141" s="41"/>
      <c r="AA141" s="41"/>
      <c r="AB141" s="41"/>
      <c r="AC141" s="41"/>
      <c r="AD141" s="41"/>
      <c r="AE141" s="41"/>
      <c r="AF141" s="41"/>
      <c r="AG141" s="41"/>
      <c r="AH141" s="41"/>
      <c r="AI141" s="41"/>
      <c r="AJ141" s="41"/>
      <c r="AK141" s="41"/>
      <c r="AL141" s="41"/>
      <c r="AM141" s="41"/>
      <c r="AN141" s="41"/>
      <c r="AO141" s="41"/>
      <c r="AP141" s="41"/>
      <c r="AQ141" s="41"/>
      <c r="AR141" s="41"/>
      <c r="AS141" s="41"/>
      <c r="AT141" s="41"/>
      <c r="AU141" s="41"/>
      <c r="AV141" s="41"/>
      <c r="AW141" s="41"/>
      <c r="AX141" s="41"/>
      <c r="AY141" s="41"/>
      <c r="AZ141" s="41"/>
      <c r="BA141" s="41"/>
      <c r="BB141" s="41"/>
      <c r="BC141" s="41"/>
      <c r="BD141" s="41"/>
      <c r="BE141" s="41"/>
      <c r="BF141" s="41"/>
      <c r="BG141" s="41"/>
      <c r="BH141" s="41"/>
      <c r="BI141" s="41"/>
      <c r="BJ141" s="41"/>
      <c r="BK141" s="41"/>
      <c r="BL141" s="41"/>
      <c r="BM141" s="41"/>
    </row>
    <row r="142" spans="1:65" s="44" customFormat="1" ht="15.75" x14ac:dyDescent="0.25">
      <c r="A142" s="40"/>
      <c r="B142" s="41"/>
      <c r="C142" s="41"/>
      <c r="D142" s="42"/>
      <c r="E142" s="41"/>
      <c r="F142" s="41"/>
      <c r="G142" s="41"/>
      <c r="H142" s="41"/>
      <c r="I142" s="41"/>
      <c r="J142" s="41"/>
      <c r="K142" s="41"/>
      <c r="L142" s="41"/>
      <c r="M142" s="41"/>
      <c r="N142" s="41"/>
      <c r="O142" s="41"/>
      <c r="P142" s="41"/>
      <c r="Q142" s="41"/>
      <c r="R142" s="41"/>
      <c r="S142" s="41"/>
      <c r="T142" s="41"/>
      <c r="U142" s="41"/>
      <c r="V142" s="41"/>
      <c r="W142" s="41"/>
      <c r="X142" s="41"/>
      <c r="Y142" s="41"/>
      <c r="Z142" s="41"/>
      <c r="AA142" s="41"/>
      <c r="AB142" s="41"/>
      <c r="AC142" s="41"/>
      <c r="AD142" s="41"/>
      <c r="AE142" s="41"/>
      <c r="AF142" s="41"/>
      <c r="AG142" s="41"/>
      <c r="AH142" s="41"/>
      <c r="AI142" s="41"/>
      <c r="AJ142" s="41"/>
      <c r="AK142" s="41"/>
      <c r="AL142" s="41"/>
      <c r="AM142" s="41"/>
      <c r="AN142" s="41"/>
      <c r="AO142" s="41"/>
      <c r="AP142" s="41"/>
      <c r="AQ142" s="41"/>
      <c r="AR142" s="41"/>
      <c r="AS142" s="41"/>
      <c r="AT142" s="41"/>
      <c r="AU142" s="41"/>
      <c r="AV142" s="41"/>
      <c r="AW142" s="41"/>
      <c r="AX142" s="41"/>
      <c r="AY142" s="41"/>
      <c r="AZ142" s="41"/>
      <c r="BA142" s="41"/>
      <c r="BB142" s="41"/>
      <c r="BC142" s="41"/>
      <c r="BD142" s="41"/>
      <c r="BE142" s="41"/>
      <c r="BF142" s="41"/>
      <c r="BG142" s="41"/>
      <c r="BH142" s="41"/>
      <c r="BI142" s="41"/>
      <c r="BJ142" s="41"/>
      <c r="BK142" s="41"/>
      <c r="BL142" s="41"/>
      <c r="BM142" s="41"/>
    </row>
    <row r="143" spans="1:65" s="44" customFormat="1" ht="15.75" x14ac:dyDescent="0.25">
      <c r="A143" s="40"/>
      <c r="B143" s="41"/>
      <c r="C143" s="41"/>
      <c r="D143" s="42"/>
      <c r="E143" s="41"/>
      <c r="F143" s="41"/>
      <c r="G143" s="41"/>
      <c r="H143" s="41"/>
      <c r="I143" s="41"/>
      <c r="J143" s="41"/>
      <c r="K143" s="41"/>
      <c r="L143" s="41"/>
      <c r="M143" s="41"/>
      <c r="N143" s="41"/>
      <c r="O143" s="41"/>
      <c r="P143" s="41"/>
      <c r="Q143" s="41"/>
      <c r="R143" s="41"/>
      <c r="S143" s="41"/>
      <c r="T143" s="41"/>
      <c r="U143" s="41"/>
      <c r="V143" s="41"/>
      <c r="W143" s="41"/>
      <c r="X143" s="41"/>
      <c r="Y143" s="41"/>
      <c r="Z143" s="41"/>
      <c r="AA143" s="41"/>
      <c r="AB143" s="41"/>
      <c r="AC143" s="41"/>
      <c r="AD143" s="41"/>
      <c r="AE143" s="41"/>
      <c r="AF143" s="41"/>
      <c r="AG143" s="41"/>
      <c r="AH143" s="41"/>
      <c r="AI143" s="41"/>
      <c r="AJ143" s="41"/>
      <c r="AK143" s="41"/>
      <c r="AL143" s="41"/>
      <c r="AM143" s="41"/>
      <c r="AN143" s="41"/>
      <c r="AO143" s="41"/>
      <c r="AP143" s="41"/>
      <c r="AQ143" s="41"/>
      <c r="AR143" s="41"/>
      <c r="AS143" s="41"/>
      <c r="AT143" s="41"/>
      <c r="AU143" s="41"/>
      <c r="AV143" s="41"/>
      <c r="AW143" s="41"/>
      <c r="AX143" s="41"/>
      <c r="AY143" s="41"/>
      <c r="AZ143" s="41"/>
      <c r="BA143" s="41"/>
      <c r="BB143" s="41"/>
      <c r="BC143" s="41"/>
      <c r="BD143" s="41"/>
      <c r="BE143" s="41"/>
      <c r="BF143" s="41"/>
      <c r="BG143" s="41"/>
      <c r="BH143" s="41"/>
      <c r="BI143" s="41"/>
      <c r="BJ143" s="41"/>
      <c r="BK143" s="41"/>
      <c r="BL143" s="41"/>
      <c r="BM143" s="41"/>
    </row>
    <row r="144" spans="1:65" s="44" customFormat="1" ht="15.75" x14ac:dyDescent="0.25">
      <c r="A144" s="40"/>
      <c r="B144" s="41"/>
      <c r="C144" s="41"/>
      <c r="D144" s="42"/>
      <c r="E144" s="41"/>
      <c r="F144" s="41"/>
      <c r="G144" s="41"/>
      <c r="H144" s="41"/>
      <c r="I144" s="41"/>
      <c r="J144" s="41"/>
      <c r="K144" s="41"/>
      <c r="L144" s="41"/>
      <c r="M144" s="41"/>
      <c r="N144" s="41"/>
      <c r="O144" s="41"/>
      <c r="P144" s="41"/>
      <c r="Q144" s="41"/>
      <c r="R144" s="41"/>
      <c r="S144" s="41"/>
      <c r="T144" s="41"/>
      <c r="U144" s="41"/>
      <c r="V144" s="41"/>
      <c r="W144" s="41"/>
      <c r="X144" s="41"/>
      <c r="Y144" s="41"/>
      <c r="Z144" s="41"/>
      <c r="AA144" s="41"/>
      <c r="AB144" s="41"/>
      <c r="AC144" s="41"/>
      <c r="AD144" s="41"/>
      <c r="AE144" s="41"/>
      <c r="AF144" s="41"/>
      <c r="AG144" s="41"/>
      <c r="AH144" s="41"/>
      <c r="AI144" s="41"/>
      <c r="AJ144" s="41"/>
      <c r="AK144" s="41"/>
      <c r="AL144" s="41"/>
      <c r="AM144" s="41"/>
      <c r="AN144" s="41"/>
      <c r="AO144" s="41"/>
      <c r="AP144" s="41"/>
      <c r="AQ144" s="41"/>
      <c r="AR144" s="41"/>
      <c r="AS144" s="41"/>
      <c r="AT144" s="41"/>
      <c r="AU144" s="41"/>
      <c r="AV144" s="41"/>
      <c r="AW144" s="41"/>
      <c r="AX144" s="41"/>
      <c r="AY144" s="41"/>
      <c r="AZ144" s="41"/>
      <c r="BA144" s="41"/>
      <c r="BB144" s="41"/>
      <c r="BC144" s="41"/>
      <c r="BD144" s="41"/>
      <c r="BE144" s="41"/>
      <c r="BF144" s="41"/>
      <c r="BG144" s="41"/>
      <c r="BH144" s="41"/>
      <c r="BI144" s="41"/>
      <c r="BJ144" s="41"/>
      <c r="BK144" s="41"/>
      <c r="BL144" s="41"/>
      <c r="BM144" s="41"/>
    </row>
    <row r="145" spans="1:65" s="44" customFormat="1" ht="15.75" x14ac:dyDescent="0.25">
      <c r="A145" s="40"/>
      <c r="B145" s="41"/>
      <c r="C145" s="41"/>
      <c r="D145" s="42"/>
      <c r="E145" s="41"/>
      <c r="F145" s="41"/>
      <c r="G145" s="41"/>
      <c r="H145" s="41"/>
      <c r="I145" s="41"/>
      <c r="J145" s="41"/>
      <c r="K145" s="41"/>
      <c r="L145" s="41"/>
      <c r="M145" s="41"/>
      <c r="N145" s="41"/>
      <c r="O145" s="41"/>
      <c r="P145" s="41"/>
      <c r="Q145" s="41"/>
      <c r="R145" s="41"/>
      <c r="S145" s="41"/>
      <c r="T145" s="41"/>
      <c r="U145" s="41"/>
      <c r="V145" s="41"/>
      <c r="W145" s="41"/>
      <c r="X145" s="41"/>
      <c r="Y145" s="41"/>
      <c r="Z145" s="41"/>
      <c r="AA145" s="41"/>
      <c r="AB145" s="41"/>
      <c r="AC145" s="41"/>
      <c r="AD145" s="41"/>
      <c r="AE145" s="41"/>
      <c r="AF145" s="41"/>
      <c r="AG145" s="41"/>
      <c r="AH145" s="41"/>
      <c r="AI145" s="41"/>
      <c r="AJ145" s="41"/>
      <c r="AK145" s="41"/>
      <c r="AL145" s="41"/>
      <c r="AM145" s="41"/>
      <c r="AN145" s="41"/>
      <c r="AO145" s="41"/>
      <c r="AP145" s="41"/>
      <c r="AQ145" s="41"/>
      <c r="AR145" s="41"/>
      <c r="AS145" s="41"/>
      <c r="AT145" s="41"/>
      <c r="AU145" s="41"/>
      <c r="AV145" s="41"/>
      <c r="AW145" s="41"/>
      <c r="AX145" s="41"/>
      <c r="AY145" s="41"/>
      <c r="AZ145" s="41"/>
      <c r="BA145" s="41"/>
      <c r="BB145" s="41"/>
      <c r="BC145" s="41"/>
      <c r="BD145" s="41"/>
      <c r="BE145" s="41"/>
      <c r="BF145" s="41"/>
      <c r="BG145" s="41"/>
      <c r="BH145" s="41"/>
      <c r="BI145" s="41"/>
      <c r="BJ145" s="41"/>
      <c r="BK145" s="41"/>
      <c r="BL145" s="41"/>
      <c r="BM145" s="41"/>
    </row>
    <row r="146" spans="1:65" s="44" customFormat="1" ht="15.75" x14ac:dyDescent="0.25">
      <c r="A146" s="40"/>
      <c r="B146" s="41"/>
      <c r="C146" s="41"/>
      <c r="D146" s="42"/>
      <c r="E146" s="41"/>
      <c r="F146" s="41"/>
      <c r="G146" s="41"/>
      <c r="H146" s="41"/>
      <c r="I146" s="41"/>
      <c r="J146" s="41"/>
      <c r="K146" s="41"/>
      <c r="L146" s="41"/>
      <c r="M146" s="41"/>
      <c r="N146" s="41"/>
      <c r="O146" s="41"/>
      <c r="P146" s="41"/>
      <c r="Q146" s="41"/>
      <c r="R146" s="41"/>
      <c r="S146" s="41"/>
      <c r="T146" s="41"/>
      <c r="U146" s="41"/>
      <c r="V146" s="41"/>
      <c r="W146" s="41"/>
      <c r="X146" s="41"/>
      <c r="Y146" s="41"/>
      <c r="Z146" s="41"/>
      <c r="AA146" s="41"/>
      <c r="AB146" s="41"/>
      <c r="AC146" s="41"/>
      <c r="AD146" s="41"/>
      <c r="AE146" s="41"/>
      <c r="AF146" s="41"/>
      <c r="AG146" s="41"/>
      <c r="AH146" s="41"/>
      <c r="AI146" s="41"/>
      <c r="AJ146" s="41"/>
      <c r="AK146" s="41"/>
      <c r="AL146" s="41"/>
      <c r="AM146" s="41"/>
      <c r="AN146" s="41"/>
      <c r="AO146" s="41"/>
      <c r="AP146" s="41"/>
      <c r="AQ146" s="41"/>
      <c r="AR146" s="41"/>
      <c r="AS146" s="41"/>
      <c r="AT146" s="41"/>
      <c r="AU146" s="41"/>
      <c r="AV146" s="41"/>
      <c r="AW146" s="41"/>
      <c r="AX146" s="41"/>
      <c r="AY146" s="41"/>
      <c r="AZ146" s="41"/>
      <c r="BA146" s="41"/>
      <c r="BB146" s="41"/>
      <c r="BC146" s="41"/>
      <c r="BD146" s="41"/>
      <c r="BE146" s="41"/>
      <c r="BF146" s="41"/>
      <c r="BG146" s="41"/>
      <c r="BH146" s="41"/>
      <c r="BI146" s="41"/>
      <c r="BJ146" s="41"/>
      <c r="BK146" s="41"/>
      <c r="BL146" s="41"/>
      <c r="BM146" s="41"/>
    </row>
    <row r="147" spans="1:65" s="44" customFormat="1" ht="15.75" x14ac:dyDescent="0.25">
      <c r="A147" s="40"/>
      <c r="B147" s="41"/>
      <c r="C147" s="41"/>
      <c r="D147" s="42"/>
      <c r="E147" s="41"/>
      <c r="F147" s="41"/>
      <c r="G147" s="41"/>
      <c r="H147" s="41"/>
      <c r="I147" s="41"/>
      <c r="J147" s="41"/>
      <c r="K147" s="41"/>
      <c r="L147" s="41"/>
      <c r="M147" s="41"/>
      <c r="N147" s="41"/>
      <c r="O147" s="41"/>
      <c r="P147" s="41"/>
      <c r="Q147" s="41"/>
      <c r="R147" s="41"/>
      <c r="S147" s="41"/>
      <c r="T147" s="41"/>
      <c r="U147" s="41"/>
      <c r="V147" s="41"/>
      <c r="W147" s="41"/>
      <c r="X147" s="41"/>
      <c r="Y147" s="41"/>
      <c r="Z147" s="41"/>
      <c r="AA147" s="41"/>
      <c r="AB147" s="41"/>
      <c r="AC147" s="41"/>
      <c r="AD147" s="41"/>
      <c r="AE147" s="41"/>
      <c r="AF147" s="41"/>
      <c r="AG147" s="41"/>
      <c r="AH147" s="41"/>
      <c r="AI147" s="41"/>
      <c r="AJ147" s="41"/>
      <c r="AK147" s="41"/>
      <c r="AL147" s="41"/>
      <c r="AM147" s="41"/>
      <c r="AN147" s="41"/>
      <c r="AO147" s="41"/>
      <c r="AP147" s="41"/>
      <c r="AQ147" s="41"/>
      <c r="AR147" s="41"/>
      <c r="AS147" s="41"/>
      <c r="AT147" s="41"/>
      <c r="AU147" s="41"/>
      <c r="AV147" s="41"/>
      <c r="AW147" s="41"/>
      <c r="AX147" s="41"/>
      <c r="AY147" s="41"/>
      <c r="AZ147" s="41"/>
      <c r="BA147" s="41"/>
      <c r="BB147" s="41"/>
      <c r="BC147" s="41"/>
      <c r="BD147" s="41"/>
      <c r="BE147" s="41"/>
      <c r="BF147" s="41"/>
      <c r="BG147" s="41"/>
      <c r="BH147" s="41"/>
      <c r="BI147" s="41"/>
      <c r="BJ147" s="41"/>
      <c r="BK147" s="41"/>
      <c r="BL147" s="41"/>
      <c r="BM147" s="41"/>
    </row>
    <row r="148" spans="1:65" s="44" customFormat="1" ht="15.75" x14ac:dyDescent="0.25">
      <c r="A148" s="40"/>
      <c r="B148" s="41"/>
      <c r="C148" s="41"/>
      <c r="D148" s="49"/>
      <c r="E148" s="41"/>
      <c r="F148" s="41"/>
      <c r="G148" s="41"/>
      <c r="H148" s="41"/>
      <c r="I148" s="41"/>
      <c r="J148" s="41"/>
      <c r="K148" s="41"/>
      <c r="L148" s="41"/>
      <c r="M148" s="41"/>
      <c r="N148" s="41"/>
      <c r="O148" s="41"/>
      <c r="P148" s="41"/>
      <c r="Q148" s="41"/>
      <c r="R148" s="41"/>
      <c r="S148" s="41"/>
      <c r="T148" s="41"/>
      <c r="U148" s="41"/>
      <c r="V148" s="41"/>
      <c r="W148" s="41"/>
      <c r="X148" s="41"/>
      <c r="Y148" s="41"/>
      <c r="Z148" s="41"/>
      <c r="AA148" s="41"/>
      <c r="AB148" s="41"/>
      <c r="AC148" s="41"/>
      <c r="AD148" s="41"/>
      <c r="AE148" s="41"/>
      <c r="AF148" s="41"/>
      <c r="AG148" s="41"/>
      <c r="AH148" s="41"/>
      <c r="AI148" s="41"/>
      <c r="AJ148" s="41"/>
      <c r="AK148" s="41"/>
      <c r="AL148" s="41"/>
      <c r="AM148" s="41"/>
      <c r="AN148" s="41"/>
      <c r="AO148" s="41"/>
      <c r="AP148" s="41"/>
      <c r="AQ148" s="41"/>
      <c r="AR148" s="41"/>
      <c r="AS148" s="41"/>
      <c r="AT148" s="41"/>
      <c r="AU148" s="41"/>
      <c r="AV148" s="41"/>
      <c r="AW148" s="41"/>
      <c r="AX148" s="41"/>
      <c r="AY148" s="41"/>
      <c r="AZ148" s="41"/>
      <c r="BA148" s="41"/>
      <c r="BB148" s="41"/>
      <c r="BC148" s="41"/>
      <c r="BD148" s="41"/>
      <c r="BE148" s="41"/>
      <c r="BF148" s="41"/>
      <c r="BG148" s="41"/>
      <c r="BH148" s="41"/>
      <c r="BI148" s="41"/>
      <c r="BJ148" s="41"/>
      <c r="BK148" s="41"/>
      <c r="BL148" s="41"/>
      <c r="BM148" s="41"/>
    </row>
    <row r="149" spans="1:65" s="44" customFormat="1" ht="15.75" x14ac:dyDescent="0.25">
      <c r="A149" s="40"/>
      <c r="B149" s="41"/>
      <c r="C149" s="41"/>
      <c r="D149" s="49"/>
      <c r="E149" s="41"/>
      <c r="F149" s="41"/>
      <c r="G149" s="41"/>
      <c r="H149" s="41"/>
      <c r="I149" s="41"/>
      <c r="J149" s="41"/>
      <c r="K149" s="41"/>
      <c r="L149" s="41"/>
      <c r="M149" s="41"/>
      <c r="N149" s="41"/>
      <c r="O149" s="41"/>
      <c r="P149" s="41"/>
      <c r="Q149" s="41"/>
      <c r="R149" s="41"/>
      <c r="S149" s="41"/>
      <c r="T149" s="41"/>
      <c r="U149" s="41"/>
      <c r="V149" s="41"/>
      <c r="W149" s="41"/>
      <c r="X149" s="41"/>
      <c r="Y149" s="41"/>
      <c r="Z149" s="41"/>
      <c r="AA149" s="41"/>
      <c r="AB149" s="41"/>
      <c r="AC149" s="41"/>
      <c r="AD149" s="41"/>
      <c r="AE149" s="41"/>
      <c r="AF149" s="41"/>
      <c r="AG149" s="41"/>
      <c r="AH149" s="41"/>
      <c r="AI149" s="41"/>
      <c r="AJ149" s="41"/>
      <c r="AK149" s="41"/>
      <c r="AL149" s="41"/>
      <c r="AM149" s="41"/>
      <c r="AN149" s="41"/>
      <c r="AO149" s="41"/>
      <c r="AP149" s="41"/>
      <c r="AQ149" s="41"/>
      <c r="AR149" s="41"/>
      <c r="AS149" s="41"/>
      <c r="AT149" s="41"/>
      <c r="AU149" s="41"/>
      <c r="AV149" s="41"/>
      <c r="AW149" s="41"/>
      <c r="AX149" s="41"/>
      <c r="AY149" s="41"/>
      <c r="AZ149" s="41"/>
      <c r="BA149" s="41"/>
      <c r="BB149" s="41"/>
      <c r="BC149" s="41"/>
      <c r="BD149" s="41"/>
      <c r="BE149" s="41"/>
      <c r="BF149" s="41"/>
      <c r="BG149" s="41"/>
      <c r="BH149" s="41"/>
      <c r="BI149" s="41"/>
      <c r="BJ149" s="41"/>
      <c r="BK149" s="41"/>
      <c r="BL149" s="41"/>
      <c r="BM149" s="41"/>
    </row>
    <row r="150" spans="1:65" s="44" customFormat="1" ht="15.75" x14ac:dyDescent="0.25">
      <c r="A150" s="40"/>
      <c r="B150" s="41"/>
      <c r="C150" s="41"/>
      <c r="D150" s="49"/>
      <c r="E150" s="41"/>
      <c r="F150" s="41"/>
      <c r="G150" s="41"/>
      <c r="H150" s="41"/>
      <c r="I150" s="41"/>
      <c r="J150" s="41"/>
      <c r="K150" s="41"/>
      <c r="L150" s="41"/>
      <c r="M150" s="41"/>
      <c r="N150" s="41"/>
      <c r="O150" s="41"/>
      <c r="P150" s="41"/>
      <c r="Q150" s="41"/>
      <c r="R150" s="41"/>
      <c r="S150" s="41"/>
      <c r="T150" s="41"/>
      <c r="U150" s="41"/>
      <c r="V150" s="41"/>
      <c r="W150" s="41"/>
      <c r="X150" s="41"/>
      <c r="Y150" s="41"/>
      <c r="Z150" s="41"/>
      <c r="AA150" s="41"/>
      <c r="AB150" s="41"/>
      <c r="AC150" s="41"/>
      <c r="AD150" s="41"/>
      <c r="AE150" s="41"/>
      <c r="AF150" s="41"/>
      <c r="AG150" s="41"/>
      <c r="AH150" s="41"/>
      <c r="AI150" s="41"/>
      <c r="AJ150" s="41"/>
      <c r="AK150" s="41"/>
      <c r="AL150" s="41"/>
      <c r="AM150" s="41"/>
      <c r="AN150" s="41"/>
      <c r="AO150" s="41"/>
      <c r="AP150" s="41"/>
      <c r="AQ150" s="41"/>
      <c r="AR150" s="41"/>
      <c r="AS150" s="41"/>
      <c r="AT150" s="41"/>
      <c r="AU150" s="41"/>
      <c r="AV150" s="41"/>
      <c r="AW150" s="41"/>
      <c r="AX150" s="41"/>
      <c r="AY150" s="41"/>
      <c r="AZ150" s="41"/>
      <c r="BA150" s="41"/>
      <c r="BB150" s="41"/>
      <c r="BC150" s="41"/>
      <c r="BD150" s="41"/>
      <c r="BE150" s="41"/>
      <c r="BF150" s="41"/>
      <c r="BG150" s="41"/>
      <c r="BH150" s="41"/>
      <c r="BI150" s="41"/>
      <c r="BJ150" s="41"/>
      <c r="BK150" s="41"/>
      <c r="BL150" s="41"/>
      <c r="BM150" s="41"/>
    </row>
    <row r="151" spans="1:65" s="44" customFormat="1" ht="15.75" x14ac:dyDescent="0.25">
      <c r="A151" s="40"/>
      <c r="B151" s="41"/>
      <c r="C151" s="41"/>
      <c r="D151" s="49"/>
      <c r="E151" s="41"/>
      <c r="F151" s="41"/>
      <c r="G151" s="41"/>
      <c r="H151" s="41"/>
      <c r="I151" s="41"/>
      <c r="J151" s="41"/>
      <c r="K151" s="41"/>
      <c r="L151" s="41"/>
      <c r="M151" s="41"/>
      <c r="N151" s="41"/>
      <c r="O151" s="41"/>
      <c r="P151" s="41"/>
      <c r="Q151" s="41"/>
      <c r="R151" s="41"/>
      <c r="S151" s="41"/>
      <c r="T151" s="41"/>
      <c r="U151" s="41"/>
      <c r="V151" s="41"/>
      <c r="W151" s="41"/>
      <c r="X151" s="41"/>
      <c r="Y151" s="41"/>
      <c r="Z151" s="41"/>
      <c r="AA151" s="41"/>
      <c r="AB151" s="41"/>
      <c r="AC151" s="41"/>
      <c r="AD151" s="41"/>
      <c r="AE151" s="41"/>
      <c r="AF151" s="41"/>
      <c r="AG151" s="41"/>
      <c r="AH151" s="41"/>
      <c r="AI151" s="41"/>
      <c r="AJ151" s="41"/>
      <c r="AK151" s="41"/>
      <c r="AL151" s="41"/>
      <c r="AM151" s="41"/>
      <c r="AN151" s="41"/>
      <c r="AO151" s="41"/>
      <c r="AP151" s="41"/>
      <c r="AQ151" s="41"/>
      <c r="AR151" s="41"/>
      <c r="AS151" s="41"/>
      <c r="AT151" s="41"/>
      <c r="AU151" s="41"/>
      <c r="AV151" s="41"/>
      <c r="AW151" s="41"/>
      <c r="AX151" s="41"/>
      <c r="AY151" s="41"/>
      <c r="AZ151" s="41"/>
      <c r="BA151" s="41"/>
      <c r="BB151" s="41"/>
      <c r="BC151" s="41"/>
      <c r="BD151" s="41"/>
      <c r="BE151" s="41"/>
      <c r="BF151" s="41"/>
      <c r="BG151" s="41"/>
      <c r="BH151" s="41"/>
      <c r="BI151" s="41"/>
      <c r="BJ151" s="41"/>
      <c r="BK151" s="41"/>
      <c r="BL151" s="41"/>
      <c r="BM151" s="41"/>
    </row>
    <row r="152" spans="1:65" s="44" customFormat="1" ht="15.75" x14ac:dyDescent="0.25">
      <c r="A152" s="40"/>
      <c r="B152" s="41"/>
      <c r="C152" s="41"/>
      <c r="D152" s="49"/>
      <c r="E152" s="41"/>
      <c r="F152" s="41"/>
      <c r="G152" s="41"/>
      <c r="H152" s="41"/>
      <c r="I152" s="41"/>
      <c r="J152" s="41"/>
      <c r="K152" s="41"/>
      <c r="L152" s="41"/>
      <c r="M152" s="41"/>
      <c r="N152" s="41"/>
      <c r="O152" s="41"/>
      <c r="P152" s="41"/>
      <c r="Q152" s="41"/>
      <c r="R152" s="41"/>
      <c r="S152" s="41"/>
      <c r="T152" s="41"/>
      <c r="U152" s="41"/>
      <c r="V152" s="41"/>
      <c r="W152" s="41"/>
      <c r="X152" s="41"/>
      <c r="Y152" s="41"/>
      <c r="Z152" s="41"/>
      <c r="AA152" s="41"/>
      <c r="AB152" s="41"/>
      <c r="AC152" s="41"/>
      <c r="AD152" s="41"/>
      <c r="AE152" s="41"/>
      <c r="AF152" s="41"/>
      <c r="AG152" s="41"/>
      <c r="AH152" s="41"/>
      <c r="AI152" s="41"/>
      <c r="AJ152" s="41"/>
      <c r="AK152" s="41"/>
      <c r="AL152" s="41"/>
      <c r="AM152" s="41"/>
      <c r="AN152" s="41"/>
      <c r="AO152" s="41"/>
      <c r="AP152" s="41"/>
      <c r="AQ152" s="41"/>
      <c r="AR152" s="41"/>
      <c r="AS152" s="41"/>
      <c r="AT152" s="41"/>
      <c r="AU152" s="41"/>
      <c r="AV152" s="41"/>
      <c r="AW152" s="41"/>
      <c r="AX152" s="41"/>
      <c r="AY152" s="41"/>
      <c r="AZ152" s="41"/>
      <c r="BA152" s="41"/>
      <c r="BB152" s="41"/>
      <c r="BC152" s="41"/>
      <c r="BD152" s="41"/>
      <c r="BE152" s="41"/>
      <c r="BF152" s="41"/>
      <c r="BG152" s="41"/>
      <c r="BH152" s="41"/>
      <c r="BI152" s="41"/>
      <c r="BJ152" s="41"/>
      <c r="BK152" s="41"/>
      <c r="BL152" s="41"/>
      <c r="BM152" s="41"/>
    </row>
    <row r="153" spans="1:65" s="44" customFormat="1" ht="15.75" x14ac:dyDescent="0.25">
      <c r="A153" s="40"/>
      <c r="B153" s="41"/>
      <c r="C153" s="41"/>
      <c r="D153" s="49"/>
      <c r="E153" s="41"/>
      <c r="F153" s="41"/>
      <c r="G153" s="41"/>
      <c r="H153" s="41"/>
      <c r="I153" s="41"/>
      <c r="J153" s="41"/>
      <c r="K153" s="41"/>
      <c r="L153" s="41"/>
      <c r="M153" s="41"/>
      <c r="N153" s="41"/>
      <c r="O153" s="41"/>
      <c r="P153" s="41"/>
      <c r="Q153" s="41"/>
      <c r="R153" s="41"/>
      <c r="S153" s="41"/>
      <c r="T153" s="41"/>
      <c r="U153" s="41"/>
      <c r="V153" s="41"/>
      <c r="W153" s="41"/>
      <c r="X153" s="41"/>
      <c r="Y153" s="41"/>
      <c r="Z153" s="41"/>
      <c r="AA153" s="41"/>
      <c r="AB153" s="41"/>
      <c r="AC153" s="41"/>
      <c r="AD153" s="41"/>
      <c r="AE153" s="41"/>
      <c r="AF153" s="41"/>
      <c r="AG153" s="41"/>
      <c r="AH153" s="41"/>
      <c r="AI153" s="41"/>
      <c r="AJ153" s="41"/>
      <c r="AK153" s="41"/>
      <c r="AL153" s="41"/>
      <c r="AM153" s="41"/>
      <c r="AN153" s="41"/>
      <c r="AO153" s="41"/>
      <c r="AP153" s="41"/>
      <c r="AQ153" s="41"/>
      <c r="AR153" s="41"/>
      <c r="AS153" s="41"/>
      <c r="AT153" s="41"/>
      <c r="AU153" s="41"/>
      <c r="AV153" s="41"/>
      <c r="AW153" s="41"/>
      <c r="AX153" s="41"/>
      <c r="AY153" s="41"/>
      <c r="AZ153" s="41"/>
      <c r="BA153" s="41"/>
      <c r="BB153" s="41"/>
      <c r="BC153" s="41"/>
      <c r="BD153" s="41"/>
      <c r="BE153" s="41"/>
      <c r="BF153" s="41"/>
      <c r="BG153" s="41"/>
      <c r="BH153" s="41"/>
      <c r="BI153" s="41"/>
      <c r="BJ153" s="41"/>
      <c r="BK153" s="41"/>
      <c r="BL153" s="41"/>
      <c r="BM153" s="41"/>
    </row>
    <row r="154" spans="1:65" s="44" customFormat="1" ht="15.75" x14ac:dyDescent="0.25">
      <c r="A154" s="40"/>
      <c r="B154" s="41"/>
      <c r="C154" s="41"/>
      <c r="D154" s="49"/>
      <c r="E154" s="41"/>
      <c r="F154" s="41"/>
      <c r="G154" s="41"/>
      <c r="H154" s="41"/>
      <c r="I154" s="41"/>
      <c r="J154" s="41"/>
      <c r="K154" s="41"/>
      <c r="L154" s="41"/>
      <c r="M154" s="41"/>
      <c r="N154" s="41"/>
      <c r="O154" s="41"/>
      <c r="P154" s="41"/>
      <c r="Q154" s="41"/>
      <c r="R154" s="41"/>
      <c r="S154" s="41"/>
      <c r="T154" s="41"/>
      <c r="U154" s="41"/>
      <c r="V154" s="41"/>
      <c r="W154" s="41"/>
      <c r="X154" s="41"/>
      <c r="Y154" s="41"/>
      <c r="Z154" s="41"/>
      <c r="AA154" s="41"/>
      <c r="AB154" s="41"/>
      <c r="AC154" s="41"/>
      <c r="AD154" s="41"/>
      <c r="AE154" s="41"/>
      <c r="AF154" s="41"/>
      <c r="AG154" s="41"/>
      <c r="AH154" s="41"/>
      <c r="AI154" s="41"/>
      <c r="AJ154" s="41"/>
      <c r="AK154" s="41"/>
      <c r="AL154" s="41"/>
      <c r="AM154" s="41"/>
      <c r="AN154" s="41"/>
      <c r="AO154" s="41"/>
      <c r="AP154" s="41"/>
      <c r="AQ154" s="41"/>
      <c r="AR154" s="41"/>
      <c r="AS154" s="41"/>
      <c r="AT154" s="41"/>
      <c r="AU154" s="41"/>
      <c r="AV154" s="41"/>
      <c r="AW154" s="41"/>
      <c r="AX154" s="41"/>
      <c r="AY154" s="41"/>
      <c r="AZ154" s="41"/>
      <c r="BA154" s="41"/>
      <c r="BB154" s="41"/>
      <c r="BC154" s="41"/>
      <c r="BD154" s="41"/>
      <c r="BE154" s="41"/>
      <c r="BF154" s="41"/>
      <c r="BG154" s="41"/>
      <c r="BH154" s="41"/>
      <c r="BI154" s="41"/>
      <c r="BJ154" s="41"/>
      <c r="BK154" s="41"/>
      <c r="BL154" s="41"/>
      <c r="BM154" s="41"/>
    </row>
    <row r="155" spans="1:65" s="44" customFormat="1" ht="15.75" x14ac:dyDescent="0.25">
      <c r="A155" s="40"/>
      <c r="B155" s="41"/>
      <c r="C155" s="41"/>
      <c r="D155" s="49"/>
      <c r="E155" s="41"/>
      <c r="F155" s="41"/>
      <c r="G155" s="41"/>
      <c r="H155" s="41"/>
      <c r="I155" s="41"/>
      <c r="J155" s="41"/>
      <c r="K155" s="41"/>
      <c r="L155" s="41"/>
      <c r="M155" s="41"/>
      <c r="N155" s="41"/>
      <c r="O155" s="41"/>
      <c r="P155" s="41"/>
      <c r="Q155" s="41"/>
      <c r="R155" s="41"/>
      <c r="S155" s="41"/>
      <c r="T155" s="41"/>
      <c r="U155" s="41"/>
      <c r="V155" s="41"/>
      <c r="W155" s="41"/>
      <c r="X155" s="41"/>
      <c r="Y155" s="41"/>
      <c r="Z155" s="41"/>
      <c r="AA155" s="41"/>
      <c r="AB155" s="41"/>
      <c r="AC155" s="41"/>
      <c r="AD155" s="41"/>
      <c r="AE155" s="41"/>
      <c r="AF155" s="41"/>
      <c r="AG155" s="41"/>
      <c r="AH155" s="41"/>
      <c r="AI155" s="41"/>
      <c r="AJ155" s="41"/>
      <c r="AK155" s="41"/>
      <c r="AL155" s="41"/>
      <c r="AM155" s="41"/>
      <c r="AN155" s="41"/>
      <c r="AO155" s="41"/>
      <c r="AP155" s="41"/>
      <c r="AQ155" s="41"/>
      <c r="AR155" s="41"/>
      <c r="AS155" s="41"/>
      <c r="AT155" s="41"/>
      <c r="AU155" s="41"/>
      <c r="AV155" s="41"/>
      <c r="AW155" s="41"/>
      <c r="AX155" s="41"/>
      <c r="AY155" s="41"/>
      <c r="AZ155" s="41"/>
      <c r="BA155" s="41"/>
      <c r="BB155" s="41"/>
      <c r="BC155" s="41"/>
      <c r="BD155" s="41"/>
      <c r="BE155" s="41"/>
      <c r="BF155" s="41"/>
      <c r="BG155" s="41"/>
      <c r="BH155" s="41"/>
      <c r="BI155" s="41"/>
      <c r="BJ155" s="41"/>
      <c r="BK155" s="41"/>
      <c r="BL155" s="41"/>
      <c r="BM155" s="41"/>
    </row>
    <row r="156" spans="1:65" s="44" customFormat="1" ht="15.75" x14ac:dyDescent="0.25">
      <c r="A156" s="40"/>
      <c r="B156" s="41"/>
      <c r="C156" s="41"/>
      <c r="D156" s="49"/>
      <c r="E156" s="41"/>
      <c r="F156" s="41"/>
      <c r="G156" s="41"/>
      <c r="H156" s="41"/>
      <c r="I156" s="41"/>
      <c r="J156" s="41"/>
      <c r="K156" s="41"/>
      <c r="L156" s="41"/>
      <c r="M156" s="41"/>
      <c r="N156" s="41"/>
      <c r="O156" s="41"/>
      <c r="P156" s="41"/>
      <c r="Q156" s="41"/>
      <c r="R156" s="41"/>
      <c r="S156" s="41"/>
      <c r="T156" s="41"/>
      <c r="U156" s="41"/>
      <c r="V156" s="41"/>
      <c r="W156" s="41"/>
      <c r="X156" s="41"/>
      <c r="Y156" s="41"/>
      <c r="Z156" s="41"/>
      <c r="AA156" s="41"/>
      <c r="AB156" s="41"/>
      <c r="AC156" s="41"/>
      <c r="AD156" s="41"/>
      <c r="AE156" s="41"/>
      <c r="AF156" s="41"/>
      <c r="AG156" s="41"/>
      <c r="AH156" s="41"/>
      <c r="AI156" s="41"/>
      <c r="AJ156" s="41"/>
      <c r="AK156" s="41"/>
      <c r="AL156" s="41"/>
      <c r="AM156" s="41"/>
      <c r="AN156" s="41"/>
      <c r="AO156" s="41"/>
      <c r="AP156" s="41"/>
      <c r="AQ156" s="41"/>
      <c r="AR156" s="41"/>
      <c r="AS156" s="41"/>
      <c r="AT156" s="41"/>
      <c r="AU156" s="41"/>
      <c r="AV156" s="41"/>
      <c r="AW156" s="41"/>
      <c r="AX156" s="41"/>
      <c r="AY156" s="41"/>
      <c r="AZ156" s="41"/>
      <c r="BA156" s="41"/>
      <c r="BB156" s="41"/>
      <c r="BC156" s="41"/>
      <c r="BD156" s="41"/>
      <c r="BE156" s="41"/>
      <c r="BF156" s="41"/>
      <c r="BG156" s="41"/>
      <c r="BH156" s="41"/>
      <c r="BI156" s="41"/>
      <c r="BJ156" s="41"/>
      <c r="BK156" s="41"/>
      <c r="BL156" s="41"/>
      <c r="BM156" s="41"/>
    </row>
    <row r="157" spans="1:65" s="44" customFormat="1" ht="15.75" x14ac:dyDescent="0.25">
      <c r="A157" s="40"/>
      <c r="B157" s="41"/>
      <c r="C157" s="41"/>
      <c r="D157" s="49"/>
      <c r="E157" s="41"/>
      <c r="F157" s="41"/>
      <c r="G157" s="41"/>
      <c r="H157" s="41"/>
      <c r="I157" s="41"/>
      <c r="J157" s="41"/>
      <c r="K157" s="41"/>
      <c r="L157" s="41"/>
      <c r="M157" s="41"/>
      <c r="N157" s="41"/>
      <c r="O157" s="41"/>
      <c r="P157" s="41"/>
      <c r="Q157" s="41"/>
      <c r="R157" s="41"/>
      <c r="S157" s="41"/>
      <c r="T157" s="41"/>
      <c r="U157" s="41"/>
      <c r="V157" s="41"/>
      <c r="W157" s="41"/>
      <c r="X157" s="41"/>
      <c r="Y157" s="41"/>
      <c r="Z157" s="41"/>
      <c r="AA157" s="41"/>
      <c r="AB157" s="41"/>
      <c r="AC157" s="41"/>
      <c r="AD157" s="41"/>
      <c r="AE157" s="41"/>
      <c r="AF157" s="41"/>
      <c r="AG157" s="41"/>
      <c r="AH157" s="41"/>
      <c r="AI157" s="41"/>
      <c r="AJ157" s="41"/>
      <c r="AK157" s="41"/>
      <c r="AL157" s="41"/>
      <c r="AM157" s="41"/>
      <c r="AN157" s="41"/>
      <c r="AO157" s="41"/>
      <c r="AP157" s="41"/>
      <c r="AQ157" s="41"/>
      <c r="AR157" s="41"/>
      <c r="AS157" s="41"/>
      <c r="AT157" s="41"/>
      <c r="AU157" s="41"/>
      <c r="AV157" s="41"/>
      <c r="AW157" s="41"/>
      <c r="AX157" s="41"/>
      <c r="AY157" s="41"/>
      <c r="AZ157" s="41"/>
      <c r="BA157" s="41"/>
      <c r="BB157" s="41"/>
      <c r="BC157" s="41"/>
      <c r="BD157" s="41"/>
      <c r="BE157" s="41"/>
      <c r="BF157" s="41"/>
      <c r="BG157" s="41"/>
      <c r="BH157" s="41"/>
      <c r="BI157" s="41"/>
      <c r="BJ157" s="41"/>
      <c r="BK157" s="41"/>
      <c r="BL157" s="41"/>
      <c r="BM157" s="41"/>
    </row>
    <row r="158" spans="1:65" s="44" customFormat="1" ht="15.75" x14ac:dyDescent="0.25">
      <c r="A158" s="40"/>
      <c r="B158" s="41"/>
      <c r="C158" s="41"/>
      <c r="D158" s="49"/>
      <c r="E158" s="41"/>
      <c r="F158" s="41"/>
      <c r="G158" s="41"/>
      <c r="H158" s="41"/>
      <c r="I158" s="41"/>
      <c r="J158" s="41"/>
      <c r="K158" s="41"/>
      <c r="L158" s="41"/>
      <c r="M158" s="41"/>
      <c r="N158" s="41"/>
      <c r="O158" s="41"/>
      <c r="P158" s="41"/>
      <c r="Q158" s="41"/>
      <c r="R158" s="41"/>
      <c r="S158" s="41"/>
      <c r="T158" s="41"/>
      <c r="U158" s="41"/>
      <c r="V158" s="41"/>
      <c r="W158" s="41"/>
      <c r="X158" s="41"/>
      <c r="Y158" s="41"/>
      <c r="Z158" s="41"/>
      <c r="AA158" s="41"/>
      <c r="AB158" s="41"/>
      <c r="AC158" s="41"/>
      <c r="AD158" s="41"/>
      <c r="AE158" s="41"/>
      <c r="AF158" s="41"/>
      <c r="AG158" s="41"/>
      <c r="AH158" s="41"/>
      <c r="AI158" s="41"/>
      <c r="AJ158" s="41"/>
      <c r="AK158" s="41"/>
      <c r="AL158" s="41"/>
      <c r="AM158" s="41"/>
      <c r="AN158" s="41"/>
      <c r="AO158" s="41"/>
      <c r="AP158" s="41"/>
      <c r="AQ158" s="41"/>
      <c r="AR158" s="41"/>
      <c r="AS158" s="41"/>
      <c r="AT158" s="41"/>
      <c r="AU158" s="41"/>
      <c r="AV158" s="41"/>
      <c r="AW158" s="41"/>
      <c r="AX158" s="41"/>
      <c r="AY158" s="41"/>
      <c r="AZ158" s="41"/>
      <c r="BA158" s="41"/>
      <c r="BB158" s="41"/>
      <c r="BC158" s="41"/>
      <c r="BD158" s="41"/>
      <c r="BE158" s="41"/>
      <c r="BF158" s="41"/>
      <c r="BG158" s="41"/>
      <c r="BH158" s="41"/>
      <c r="BI158" s="41"/>
      <c r="BJ158" s="41"/>
      <c r="BK158" s="41"/>
      <c r="BL158" s="41"/>
      <c r="BM158" s="41"/>
    </row>
    <row r="159" spans="1:65" s="44" customFormat="1" ht="15.75" x14ac:dyDescent="0.25">
      <c r="A159" s="40"/>
      <c r="B159" s="41"/>
      <c r="C159" s="41"/>
      <c r="D159" s="49"/>
      <c r="E159" s="41"/>
      <c r="F159" s="41"/>
      <c r="G159" s="41"/>
      <c r="H159" s="41"/>
      <c r="I159" s="41"/>
      <c r="J159" s="41"/>
      <c r="K159" s="41"/>
      <c r="L159" s="41"/>
      <c r="M159" s="41"/>
      <c r="N159" s="41"/>
      <c r="O159" s="41"/>
      <c r="P159" s="41"/>
      <c r="Q159" s="41"/>
      <c r="R159" s="41"/>
      <c r="S159" s="41"/>
      <c r="T159" s="41"/>
      <c r="U159" s="41"/>
      <c r="V159" s="41"/>
      <c r="W159" s="41"/>
      <c r="X159" s="41"/>
      <c r="Y159" s="41"/>
      <c r="Z159" s="41"/>
      <c r="AA159" s="41"/>
      <c r="AB159" s="41"/>
      <c r="AC159" s="41"/>
      <c r="AD159" s="41"/>
      <c r="AE159" s="41"/>
      <c r="AF159" s="41"/>
      <c r="AG159" s="41"/>
      <c r="AH159" s="41"/>
      <c r="AI159" s="41"/>
      <c r="AJ159" s="41"/>
      <c r="AK159" s="41"/>
      <c r="AL159" s="41"/>
      <c r="AM159" s="41"/>
      <c r="AN159" s="41"/>
      <c r="AO159" s="41"/>
      <c r="AP159" s="41"/>
      <c r="AQ159" s="41"/>
      <c r="AR159" s="41"/>
      <c r="AS159" s="41"/>
      <c r="AT159" s="41"/>
      <c r="AU159" s="41"/>
      <c r="AV159" s="41"/>
      <c r="AW159" s="41"/>
      <c r="AX159" s="41"/>
      <c r="AY159" s="41"/>
      <c r="AZ159" s="41"/>
      <c r="BA159" s="41"/>
      <c r="BB159" s="41"/>
      <c r="BC159" s="41"/>
      <c r="BD159" s="41"/>
      <c r="BE159" s="41"/>
      <c r="BF159" s="41"/>
      <c r="BG159" s="41"/>
      <c r="BH159" s="41"/>
      <c r="BI159" s="41"/>
      <c r="BJ159" s="41"/>
      <c r="BK159" s="41"/>
      <c r="BL159" s="41"/>
      <c r="BM159" s="41"/>
    </row>
    <row r="160" spans="1:65" s="44" customFormat="1" ht="15.75" x14ac:dyDescent="0.25">
      <c r="A160" s="40"/>
      <c r="B160" s="41"/>
      <c r="C160" s="41"/>
      <c r="D160" s="49"/>
      <c r="E160" s="41"/>
      <c r="F160" s="41"/>
      <c r="G160" s="41"/>
      <c r="H160" s="41"/>
      <c r="I160" s="41"/>
      <c r="J160" s="41"/>
      <c r="K160" s="41"/>
      <c r="L160" s="41"/>
      <c r="M160" s="41"/>
      <c r="N160" s="41"/>
      <c r="O160" s="41"/>
      <c r="P160" s="41"/>
      <c r="Q160" s="41"/>
      <c r="R160" s="41"/>
      <c r="S160" s="41"/>
      <c r="T160" s="41"/>
      <c r="U160" s="41"/>
      <c r="V160" s="41"/>
      <c r="W160" s="41"/>
      <c r="X160" s="41"/>
      <c r="Y160" s="41"/>
      <c r="Z160" s="41"/>
      <c r="AA160" s="41"/>
      <c r="AB160" s="41"/>
      <c r="AC160" s="41"/>
      <c r="AD160" s="41"/>
      <c r="AE160" s="41"/>
      <c r="AF160" s="41"/>
      <c r="AG160" s="41"/>
      <c r="AH160" s="41"/>
      <c r="AI160" s="41"/>
      <c r="AJ160" s="41"/>
      <c r="AK160" s="41"/>
      <c r="AL160" s="41"/>
      <c r="AM160" s="41"/>
      <c r="AN160" s="41"/>
      <c r="AO160" s="41"/>
      <c r="AP160" s="41"/>
      <c r="AQ160" s="41"/>
      <c r="AR160" s="41"/>
      <c r="AS160" s="41"/>
      <c r="AT160" s="41"/>
      <c r="AU160" s="41"/>
      <c r="AV160" s="41"/>
      <c r="AW160" s="41"/>
      <c r="AX160" s="41"/>
      <c r="AY160" s="41"/>
      <c r="AZ160" s="41"/>
      <c r="BA160" s="41"/>
      <c r="BB160" s="41"/>
      <c r="BC160" s="41"/>
      <c r="BD160" s="41"/>
      <c r="BE160" s="41"/>
      <c r="BF160" s="41"/>
      <c r="BG160" s="41"/>
      <c r="BH160" s="41"/>
      <c r="BI160" s="41"/>
      <c r="BJ160" s="41"/>
      <c r="BK160" s="41"/>
      <c r="BL160" s="41"/>
      <c r="BM160" s="41"/>
    </row>
    <row r="161" spans="1:65" s="44" customFormat="1" ht="15.75" x14ac:dyDescent="0.25">
      <c r="A161" s="40"/>
      <c r="B161" s="41"/>
      <c r="C161" s="41"/>
      <c r="D161" s="49"/>
      <c r="E161" s="41"/>
      <c r="F161" s="41"/>
      <c r="G161" s="41"/>
      <c r="H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41"/>
      <c r="AQ161" s="41"/>
      <c r="AR161" s="41"/>
      <c r="AS161" s="41"/>
      <c r="AT161" s="41"/>
      <c r="AU161" s="41"/>
      <c r="AV161" s="41"/>
      <c r="AW161" s="41"/>
      <c r="AX161" s="41"/>
      <c r="AY161" s="41"/>
      <c r="AZ161" s="41"/>
      <c r="BA161" s="41"/>
      <c r="BB161" s="41"/>
      <c r="BC161" s="41"/>
      <c r="BD161" s="41"/>
      <c r="BE161" s="41"/>
      <c r="BF161" s="41"/>
      <c r="BG161" s="41"/>
      <c r="BH161" s="41"/>
      <c r="BI161" s="41"/>
      <c r="BJ161" s="41"/>
      <c r="BK161" s="41"/>
      <c r="BL161" s="41"/>
      <c r="BM161" s="41"/>
    </row>
    <row r="162" spans="1:65" s="44" customFormat="1" ht="15.75" x14ac:dyDescent="0.25">
      <c r="A162" s="40"/>
      <c r="B162" s="41"/>
      <c r="C162" s="41"/>
      <c r="D162" s="49"/>
      <c r="E162" s="41"/>
      <c r="F162" s="41"/>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c r="AS162" s="41"/>
      <c r="AT162" s="41"/>
      <c r="AU162" s="41"/>
      <c r="AV162" s="41"/>
      <c r="AW162" s="41"/>
      <c r="AX162" s="41"/>
      <c r="AY162" s="41"/>
      <c r="AZ162" s="41"/>
      <c r="BA162" s="41"/>
      <c r="BB162" s="41"/>
      <c r="BC162" s="41"/>
      <c r="BD162" s="41"/>
      <c r="BE162" s="41"/>
      <c r="BF162" s="41"/>
      <c r="BG162" s="41"/>
      <c r="BH162" s="41"/>
      <c r="BI162" s="41"/>
      <c r="BJ162" s="41"/>
      <c r="BK162" s="41"/>
      <c r="BL162" s="41"/>
      <c r="BM162" s="41"/>
    </row>
    <row r="163" spans="1:65" s="44" customFormat="1" ht="15.75" x14ac:dyDescent="0.25">
      <c r="A163" s="40"/>
      <c r="B163" s="41"/>
      <c r="C163" s="41"/>
      <c r="D163" s="49"/>
      <c r="E163" s="41"/>
      <c r="F163" s="41"/>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41"/>
      <c r="AN163" s="41"/>
      <c r="AO163" s="41"/>
      <c r="AP163" s="41"/>
      <c r="AQ163" s="41"/>
      <c r="AR163" s="41"/>
      <c r="AS163" s="41"/>
      <c r="AT163" s="41"/>
      <c r="AU163" s="41"/>
      <c r="AV163" s="41"/>
      <c r="AW163" s="41"/>
      <c r="AX163" s="41"/>
      <c r="AY163" s="41"/>
      <c r="AZ163" s="41"/>
      <c r="BA163" s="41"/>
      <c r="BB163" s="41"/>
      <c r="BC163" s="41"/>
      <c r="BD163" s="41"/>
      <c r="BE163" s="41"/>
      <c r="BF163" s="41"/>
      <c r="BG163" s="41"/>
      <c r="BH163" s="41"/>
      <c r="BI163" s="41"/>
      <c r="BJ163" s="41"/>
      <c r="BK163" s="41"/>
      <c r="BL163" s="41"/>
      <c r="BM163" s="41"/>
    </row>
    <row r="164" spans="1:65" s="44" customFormat="1" ht="15.75" x14ac:dyDescent="0.25">
      <c r="A164" s="40"/>
      <c r="B164" s="41"/>
      <c r="C164" s="41"/>
      <c r="D164" s="49"/>
      <c r="E164" s="41"/>
      <c r="F164" s="41"/>
      <c r="G164" s="41"/>
      <c r="H164" s="41"/>
      <c r="I164" s="41"/>
      <c r="J164" s="41"/>
      <c r="K164" s="41"/>
      <c r="L164" s="41"/>
      <c r="M164" s="41"/>
      <c r="N164" s="41"/>
      <c r="O164" s="41"/>
      <c r="P164" s="41"/>
      <c r="Q164" s="41"/>
      <c r="R164" s="41"/>
      <c r="S164" s="41"/>
      <c r="T164" s="41"/>
      <c r="U164" s="41"/>
      <c r="V164" s="41"/>
      <c r="W164" s="41"/>
      <c r="X164" s="41"/>
      <c r="Y164" s="41"/>
      <c r="Z164" s="41"/>
      <c r="AA164" s="41"/>
      <c r="AB164" s="41"/>
      <c r="AC164" s="41"/>
      <c r="AD164" s="41"/>
      <c r="AE164" s="41"/>
      <c r="AF164" s="41"/>
      <c r="AG164" s="41"/>
      <c r="AH164" s="41"/>
      <c r="AI164" s="41"/>
      <c r="AJ164" s="41"/>
      <c r="AK164" s="41"/>
      <c r="AL164" s="41"/>
      <c r="AM164" s="41"/>
      <c r="AN164" s="41"/>
      <c r="AO164" s="41"/>
      <c r="AP164" s="41"/>
      <c r="AQ164" s="41"/>
      <c r="AR164" s="41"/>
      <c r="AS164" s="41"/>
      <c r="AT164" s="41"/>
      <c r="AU164" s="41"/>
      <c r="AV164" s="41"/>
      <c r="AW164" s="41"/>
      <c r="AX164" s="41"/>
      <c r="AY164" s="41"/>
      <c r="AZ164" s="41"/>
      <c r="BA164" s="41"/>
      <c r="BB164" s="41"/>
      <c r="BC164" s="41"/>
      <c r="BD164" s="41"/>
      <c r="BE164" s="41"/>
      <c r="BF164" s="41"/>
      <c r="BG164" s="41"/>
      <c r="BH164" s="41"/>
      <c r="BI164" s="41"/>
      <c r="BJ164" s="41"/>
      <c r="BK164" s="41"/>
      <c r="BL164" s="41"/>
      <c r="BM164" s="41"/>
    </row>
    <row r="165" spans="1:65" s="44" customFormat="1" ht="15.75" x14ac:dyDescent="0.25">
      <c r="A165" s="40"/>
      <c r="B165" s="41"/>
      <c r="C165" s="41"/>
      <c r="D165" s="49"/>
      <c r="E165" s="41"/>
      <c r="F165" s="41"/>
      <c r="G165" s="41"/>
      <c r="H165" s="41"/>
      <c r="I165" s="41"/>
      <c r="J165" s="41"/>
      <c r="K165" s="41"/>
      <c r="L165" s="41"/>
      <c r="M165" s="41"/>
      <c r="N165" s="41"/>
      <c r="O165" s="41"/>
      <c r="P165" s="41"/>
      <c r="Q165" s="41"/>
      <c r="R165" s="41"/>
      <c r="S165" s="41"/>
      <c r="T165" s="41"/>
      <c r="U165" s="41"/>
      <c r="V165" s="41"/>
      <c r="W165" s="41"/>
      <c r="X165" s="41"/>
      <c r="Y165" s="41"/>
      <c r="Z165" s="41"/>
      <c r="AA165" s="41"/>
      <c r="AB165" s="41"/>
      <c r="AC165" s="41"/>
      <c r="AD165" s="41"/>
      <c r="AE165" s="41"/>
      <c r="AF165" s="41"/>
      <c r="AG165" s="41"/>
      <c r="AH165" s="41"/>
      <c r="AI165" s="41"/>
      <c r="AJ165" s="41"/>
      <c r="AK165" s="41"/>
      <c r="AL165" s="41"/>
      <c r="AM165" s="41"/>
      <c r="AN165" s="41"/>
      <c r="AO165" s="41"/>
      <c r="AP165" s="41"/>
      <c r="AQ165" s="41"/>
      <c r="AR165" s="41"/>
      <c r="AS165" s="41"/>
      <c r="AT165" s="41"/>
      <c r="AU165" s="41"/>
      <c r="AV165" s="41"/>
      <c r="AW165" s="41"/>
      <c r="AX165" s="41"/>
      <c r="AY165" s="41"/>
      <c r="AZ165" s="41"/>
      <c r="BA165" s="41"/>
      <c r="BB165" s="41"/>
      <c r="BC165" s="41"/>
      <c r="BD165" s="41"/>
      <c r="BE165" s="41"/>
      <c r="BF165" s="41"/>
      <c r="BG165" s="41"/>
      <c r="BH165" s="41"/>
      <c r="BI165" s="41"/>
      <c r="BJ165" s="41"/>
      <c r="BK165" s="41"/>
      <c r="BL165" s="41"/>
      <c r="BM165" s="41"/>
    </row>
    <row r="166" spans="1:65" s="44" customFormat="1" ht="15.75" x14ac:dyDescent="0.25">
      <c r="A166" s="40"/>
      <c r="B166" s="41"/>
      <c r="C166" s="41"/>
      <c r="D166" s="49"/>
      <c r="E166" s="41"/>
      <c r="F166" s="41"/>
      <c r="G166" s="41"/>
      <c r="H166" s="41"/>
      <c r="I166" s="41"/>
      <c r="J166" s="41"/>
      <c r="K166" s="41"/>
      <c r="L166" s="41"/>
      <c r="M166" s="41"/>
      <c r="N166" s="41"/>
      <c r="O166" s="41"/>
      <c r="P166" s="41"/>
      <c r="Q166" s="41"/>
      <c r="R166" s="41"/>
      <c r="S166" s="41"/>
      <c r="T166" s="41"/>
      <c r="U166" s="41"/>
      <c r="V166" s="41"/>
      <c r="W166" s="41"/>
      <c r="X166" s="41"/>
      <c r="Y166" s="41"/>
      <c r="Z166" s="41"/>
      <c r="AA166" s="41"/>
      <c r="AB166" s="41"/>
      <c r="AC166" s="41"/>
      <c r="AD166" s="41"/>
      <c r="AE166" s="41"/>
      <c r="AF166" s="41"/>
      <c r="AG166" s="41"/>
      <c r="AH166" s="41"/>
      <c r="AI166" s="41"/>
      <c r="AJ166" s="41"/>
      <c r="AK166" s="41"/>
      <c r="AL166" s="41"/>
      <c r="AM166" s="41"/>
      <c r="AN166" s="41"/>
      <c r="AO166" s="41"/>
      <c r="AP166" s="41"/>
      <c r="AQ166" s="41"/>
      <c r="AR166" s="41"/>
      <c r="AS166" s="41"/>
      <c r="AT166" s="41"/>
      <c r="AU166" s="41"/>
      <c r="AV166" s="41"/>
      <c r="AW166" s="41"/>
      <c r="AX166" s="41"/>
      <c r="AY166" s="41"/>
      <c r="AZ166" s="41"/>
      <c r="BA166" s="41"/>
      <c r="BB166" s="41"/>
      <c r="BC166" s="41"/>
      <c r="BD166" s="41"/>
      <c r="BE166" s="41"/>
      <c r="BF166" s="41"/>
      <c r="BG166" s="41"/>
      <c r="BH166" s="41"/>
      <c r="BI166" s="41"/>
      <c r="BJ166" s="41"/>
      <c r="BK166" s="41"/>
      <c r="BL166" s="41"/>
      <c r="BM166" s="41"/>
    </row>
    <row r="167" spans="1:65" s="44" customFormat="1" ht="15.75" x14ac:dyDescent="0.25">
      <c r="A167" s="40"/>
      <c r="B167" s="41"/>
      <c r="C167" s="41"/>
      <c r="D167" s="49"/>
      <c r="E167" s="41"/>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c r="BI167" s="41"/>
      <c r="BJ167" s="41"/>
      <c r="BK167" s="41"/>
      <c r="BL167" s="41"/>
      <c r="BM167" s="41"/>
    </row>
    <row r="168" spans="1:65" s="44" customFormat="1" ht="15.75" x14ac:dyDescent="0.25">
      <c r="A168" s="40"/>
      <c r="B168" s="41"/>
      <c r="C168" s="41"/>
      <c r="D168" s="49"/>
      <c r="E168" s="41"/>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c r="BJ168" s="41"/>
      <c r="BK168" s="41"/>
      <c r="BL168" s="41"/>
      <c r="BM168" s="41"/>
    </row>
    <row r="169" spans="1:65" s="44" customFormat="1" ht="15.75" x14ac:dyDescent="0.25">
      <c r="A169" s="40"/>
      <c r="B169" s="41"/>
      <c r="C169" s="41"/>
      <c r="D169" s="49"/>
      <c r="E169" s="41"/>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c r="BG169" s="41"/>
      <c r="BH169" s="41"/>
      <c r="BI169" s="41"/>
      <c r="BJ169" s="41"/>
      <c r="BK169" s="41"/>
      <c r="BL169" s="41"/>
      <c r="BM169" s="41"/>
    </row>
    <row r="170" spans="1:65" s="44" customFormat="1" ht="15.75" x14ac:dyDescent="0.25">
      <c r="A170" s="40"/>
      <c r="B170" s="41"/>
      <c r="C170" s="41"/>
      <c r="D170" s="49"/>
      <c r="E170" s="41"/>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c r="BG170" s="41"/>
      <c r="BH170" s="41"/>
      <c r="BI170" s="41"/>
      <c r="BJ170" s="41"/>
      <c r="BK170" s="41"/>
      <c r="BL170" s="41"/>
      <c r="BM170" s="41"/>
    </row>
    <row r="171" spans="1:65" s="44" customFormat="1" ht="15.75" x14ac:dyDescent="0.25">
      <c r="A171" s="40"/>
      <c r="B171" s="41"/>
      <c r="C171" s="41"/>
      <c r="D171" s="49"/>
      <c r="E171" s="41"/>
      <c r="F171" s="41"/>
      <c r="G171" s="41"/>
      <c r="H171" s="41"/>
      <c r="I171" s="41"/>
      <c r="J171" s="41"/>
      <c r="K171" s="41"/>
      <c r="L171" s="41"/>
      <c r="M171" s="41"/>
      <c r="N171" s="41"/>
      <c r="O171" s="41"/>
      <c r="P171" s="41"/>
      <c r="Q171" s="41"/>
      <c r="R171" s="41"/>
      <c r="S171" s="41"/>
      <c r="T171" s="41"/>
      <c r="U171" s="41"/>
      <c r="V171" s="41"/>
      <c r="W171" s="41"/>
      <c r="X171" s="41"/>
      <c r="Y171" s="41"/>
      <c r="Z171" s="41"/>
      <c r="AA171" s="41"/>
      <c r="AB171" s="41"/>
      <c r="AC171" s="41"/>
      <c r="AD171" s="41"/>
      <c r="AE171" s="41"/>
      <c r="AF171" s="41"/>
      <c r="AG171" s="41"/>
      <c r="AH171" s="41"/>
      <c r="AI171" s="41"/>
      <c r="AJ171" s="41"/>
      <c r="AK171" s="41"/>
      <c r="AL171" s="41"/>
      <c r="AM171" s="41"/>
      <c r="AN171" s="41"/>
      <c r="AO171" s="41"/>
      <c r="AP171" s="41"/>
      <c r="AQ171" s="41"/>
      <c r="AR171" s="41"/>
      <c r="AS171" s="41"/>
      <c r="AT171" s="41"/>
      <c r="AU171" s="41"/>
      <c r="AV171" s="41"/>
      <c r="AW171" s="41"/>
      <c r="AX171" s="41"/>
      <c r="AY171" s="41"/>
      <c r="AZ171" s="41"/>
      <c r="BA171" s="41"/>
      <c r="BB171" s="41"/>
      <c r="BC171" s="41"/>
      <c r="BD171" s="41"/>
      <c r="BE171" s="41"/>
      <c r="BF171" s="41"/>
      <c r="BG171" s="41"/>
      <c r="BH171" s="41"/>
      <c r="BI171" s="41"/>
      <c r="BJ171" s="41"/>
      <c r="BK171" s="41"/>
      <c r="BL171" s="41"/>
      <c r="BM171" s="41"/>
    </row>
    <row r="172" spans="1:65" s="44" customFormat="1" ht="15.75" x14ac:dyDescent="0.25">
      <c r="A172" s="40"/>
      <c r="B172" s="41"/>
      <c r="C172" s="41"/>
      <c r="D172" s="49"/>
      <c r="E172" s="41"/>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c r="AL172" s="41"/>
      <c r="AM172" s="41"/>
      <c r="AN172" s="41"/>
      <c r="AO172" s="41"/>
      <c r="AP172" s="41"/>
      <c r="AQ172" s="41"/>
      <c r="AR172" s="41"/>
      <c r="AS172" s="41"/>
      <c r="AT172" s="41"/>
      <c r="AU172" s="41"/>
      <c r="AV172" s="41"/>
      <c r="AW172" s="41"/>
      <c r="AX172" s="41"/>
      <c r="AY172" s="41"/>
      <c r="AZ172" s="41"/>
      <c r="BA172" s="41"/>
      <c r="BB172" s="41"/>
      <c r="BC172" s="41"/>
      <c r="BD172" s="41"/>
      <c r="BE172" s="41"/>
      <c r="BF172" s="41"/>
      <c r="BG172" s="41"/>
      <c r="BH172" s="41"/>
      <c r="BI172" s="41"/>
      <c r="BJ172" s="41"/>
      <c r="BK172" s="41"/>
      <c r="BL172" s="41"/>
      <c r="BM172" s="41"/>
    </row>
    <row r="173" spans="1:65" s="44" customFormat="1" ht="15.75" x14ac:dyDescent="0.25">
      <c r="A173" s="40"/>
      <c r="B173" s="41"/>
      <c r="C173" s="41"/>
      <c r="D173" s="49"/>
      <c r="E173" s="41"/>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c r="AL173" s="41"/>
      <c r="AM173" s="41"/>
      <c r="AN173" s="41"/>
      <c r="AO173" s="41"/>
      <c r="AP173" s="41"/>
      <c r="AQ173" s="41"/>
      <c r="AR173" s="41"/>
      <c r="AS173" s="41"/>
      <c r="AT173" s="41"/>
      <c r="AU173" s="41"/>
      <c r="AV173" s="41"/>
      <c r="AW173" s="41"/>
      <c r="AX173" s="41"/>
      <c r="AY173" s="41"/>
      <c r="AZ173" s="41"/>
      <c r="BA173" s="41"/>
      <c r="BB173" s="41"/>
      <c r="BC173" s="41"/>
      <c r="BD173" s="41"/>
      <c r="BE173" s="41"/>
      <c r="BF173" s="41"/>
      <c r="BG173" s="41"/>
      <c r="BH173" s="41"/>
      <c r="BI173" s="41"/>
      <c r="BJ173" s="41"/>
      <c r="BK173" s="41"/>
      <c r="BL173" s="41"/>
      <c r="BM173" s="41"/>
    </row>
    <row r="174" spans="1:65" s="44" customFormat="1" ht="15.75" x14ac:dyDescent="0.25">
      <c r="A174" s="40"/>
      <c r="B174" s="41"/>
      <c r="C174" s="41"/>
      <c r="D174" s="49"/>
      <c r="E174" s="41"/>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1"/>
      <c r="AL174" s="41"/>
      <c r="AM174" s="41"/>
      <c r="AN174" s="41"/>
      <c r="AO174" s="41"/>
      <c r="AP174" s="41"/>
      <c r="AQ174" s="41"/>
      <c r="AR174" s="41"/>
      <c r="AS174" s="41"/>
      <c r="AT174" s="41"/>
      <c r="AU174" s="41"/>
      <c r="AV174" s="41"/>
      <c r="AW174" s="41"/>
      <c r="AX174" s="41"/>
      <c r="AY174" s="41"/>
      <c r="AZ174" s="41"/>
      <c r="BA174" s="41"/>
      <c r="BB174" s="41"/>
      <c r="BC174" s="41"/>
      <c r="BD174" s="41"/>
      <c r="BE174" s="41"/>
      <c r="BF174" s="41"/>
      <c r="BG174" s="41"/>
      <c r="BH174" s="41"/>
      <c r="BI174" s="41"/>
      <c r="BJ174" s="41"/>
      <c r="BK174" s="41"/>
      <c r="BL174" s="41"/>
      <c r="BM174" s="41"/>
    </row>
    <row r="175" spans="1:65" s="44" customFormat="1" ht="15.75" x14ac:dyDescent="0.25">
      <c r="A175" s="40"/>
      <c r="B175" s="41"/>
      <c r="C175" s="41"/>
      <c r="D175" s="49"/>
      <c r="E175" s="41"/>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41"/>
      <c r="AM175" s="41"/>
      <c r="AN175" s="41"/>
      <c r="AO175" s="41"/>
      <c r="AP175" s="41"/>
      <c r="AQ175" s="41"/>
      <c r="AR175" s="41"/>
      <c r="AS175" s="41"/>
      <c r="AT175" s="41"/>
      <c r="AU175" s="41"/>
      <c r="AV175" s="41"/>
      <c r="AW175" s="41"/>
      <c r="AX175" s="41"/>
      <c r="AY175" s="41"/>
      <c r="AZ175" s="41"/>
      <c r="BA175" s="41"/>
      <c r="BB175" s="41"/>
      <c r="BC175" s="41"/>
      <c r="BD175" s="41"/>
      <c r="BE175" s="41"/>
      <c r="BF175" s="41"/>
      <c r="BG175" s="41"/>
      <c r="BH175" s="41"/>
      <c r="BI175" s="41"/>
      <c r="BJ175" s="41"/>
      <c r="BK175" s="41"/>
      <c r="BL175" s="41"/>
      <c r="BM175" s="41"/>
    </row>
    <row r="176" spans="1:65" s="44" customFormat="1" ht="15.75" x14ac:dyDescent="0.25">
      <c r="A176" s="40"/>
      <c r="B176" s="41"/>
      <c r="C176" s="41"/>
      <c r="D176" s="49"/>
      <c r="E176" s="41"/>
      <c r="F176" s="41"/>
      <c r="G176" s="41"/>
      <c r="H176" s="41"/>
      <c r="I176" s="41"/>
      <c r="J176" s="41"/>
      <c r="K176" s="41"/>
      <c r="L176" s="41"/>
      <c r="M176" s="41"/>
      <c r="N176" s="41"/>
      <c r="O176" s="41"/>
      <c r="P176" s="41"/>
      <c r="Q176" s="41"/>
      <c r="R176" s="41"/>
      <c r="S176" s="41"/>
      <c r="T176" s="41"/>
      <c r="U176" s="41"/>
      <c r="V176" s="41"/>
      <c r="W176" s="41"/>
      <c r="X176" s="41"/>
      <c r="Y176" s="41"/>
      <c r="Z176" s="41"/>
      <c r="AA176" s="41"/>
      <c r="AB176" s="41"/>
      <c r="AC176" s="41"/>
      <c r="AD176" s="41"/>
      <c r="AE176" s="41"/>
      <c r="AF176" s="41"/>
      <c r="AG176" s="41"/>
      <c r="AH176" s="41"/>
      <c r="AI176" s="41"/>
      <c r="AJ176" s="41"/>
      <c r="AK176" s="41"/>
      <c r="AL176" s="41"/>
      <c r="AM176" s="41"/>
      <c r="AN176" s="41"/>
      <c r="AO176" s="41"/>
      <c r="AP176" s="41"/>
      <c r="AQ176" s="41"/>
      <c r="AR176" s="41"/>
      <c r="AS176" s="41"/>
      <c r="AT176" s="41"/>
      <c r="AU176" s="41"/>
      <c r="AV176" s="41"/>
      <c r="AW176" s="41"/>
      <c r="AX176" s="41"/>
      <c r="AY176" s="41"/>
      <c r="AZ176" s="41"/>
      <c r="BA176" s="41"/>
      <c r="BB176" s="41"/>
      <c r="BC176" s="41"/>
      <c r="BD176" s="41"/>
      <c r="BE176" s="41"/>
      <c r="BF176" s="41"/>
      <c r="BG176" s="41"/>
      <c r="BH176" s="41"/>
      <c r="BI176" s="41"/>
      <c r="BJ176" s="41"/>
      <c r="BK176" s="41"/>
      <c r="BL176" s="41"/>
      <c r="BM176" s="41"/>
    </row>
    <row r="177" spans="1:65" s="44" customFormat="1" ht="15.75" x14ac:dyDescent="0.25">
      <c r="A177" s="40"/>
      <c r="B177" s="41"/>
      <c r="C177" s="41"/>
      <c r="D177" s="49"/>
      <c r="E177" s="41"/>
      <c r="F177" s="41"/>
      <c r="G177" s="41"/>
      <c r="H177" s="41"/>
      <c r="I177" s="41"/>
      <c r="J177" s="41"/>
      <c r="K177" s="41"/>
      <c r="L177" s="41"/>
      <c r="M177" s="41"/>
      <c r="N177" s="41"/>
      <c r="O177" s="41"/>
      <c r="P177" s="41"/>
      <c r="Q177" s="41"/>
      <c r="R177" s="41"/>
      <c r="S177" s="41"/>
      <c r="T177" s="41"/>
      <c r="U177" s="41"/>
      <c r="V177" s="41"/>
      <c r="W177" s="41"/>
      <c r="X177" s="41"/>
      <c r="Y177" s="41"/>
      <c r="Z177" s="41"/>
      <c r="AA177" s="41"/>
      <c r="AB177" s="41"/>
      <c r="AC177" s="41"/>
      <c r="AD177" s="41"/>
      <c r="AE177" s="41"/>
      <c r="AF177" s="41"/>
      <c r="AG177" s="41"/>
      <c r="AH177" s="41"/>
      <c r="AI177" s="41"/>
      <c r="AJ177" s="41"/>
      <c r="AK177" s="41"/>
      <c r="AL177" s="41"/>
      <c r="AM177" s="41"/>
      <c r="AN177" s="41"/>
      <c r="AO177" s="41"/>
      <c r="AP177" s="41"/>
      <c r="AQ177" s="41"/>
      <c r="AR177" s="41"/>
      <c r="AS177" s="41"/>
      <c r="AT177" s="41"/>
      <c r="AU177" s="41"/>
      <c r="AV177" s="41"/>
      <c r="AW177" s="41"/>
      <c r="AX177" s="41"/>
      <c r="AY177" s="41"/>
      <c r="AZ177" s="41"/>
      <c r="BA177" s="41"/>
      <c r="BB177" s="41"/>
      <c r="BC177" s="41"/>
      <c r="BD177" s="41"/>
      <c r="BE177" s="41"/>
      <c r="BF177" s="41"/>
      <c r="BG177" s="41"/>
      <c r="BH177" s="41"/>
      <c r="BI177" s="41"/>
      <c r="BJ177" s="41"/>
      <c r="BK177" s="41"/>
      <c r="BL177" s="41"/>
      <c r="BM177" s="41"/>
    </row>
    <row r="178" spans="1:65" s="44" customFormat="1" ht="15.75" x14ac:dyDescent="0.25">
      <c r="A178" s="40"/>
      <c r="B178" s="41"/>
      <c r="C178" s="41"/>
      <c r="D178" s="49"/>
      <c r="E178" s="41"/>
      <c r="F178" s="41"/>
      <c r="G178" s="41"/>
      <c r="H178" s="41"/>
      <c r="I178" s="41"/>
      <c r="J178" s="41"/>
      <c r="K178" s="41"/>
      <c r="L178" s="41"/>
      <c r="M178" s="41"/>
      <c r="N178" s="41"/>
      <c r="O178" s="41"/>
      <c r="P178" s="41"/>
      <c r="Q178" s="41"/>
      <c r="R178" s="41"/>
      <c r="S178" s="41"/>
      <c r="T178" s="41"/>
      <c r="U178" s="41"/>
      <c r="V178" s="41"/>
      <c r="W178" s="41"/>
      <c r="X178" s="41"/>
      <c r="Y178" s="41"/>
      <c r="Z178" s="41"/>
      <c r="AA178" s="41"/>
      <c r="AB178" s="41"/>
      <c r="AC178" s="41"/>
      <c r="AD178" s="41"/>
      <c r="AE178" s="41"/>
      <c r="AF178" s="41"/>
      <c r="AG178" s="41"/>
      <c r="AH178" s="41"/>
      <c r="AI178" s="41"/>
      <c r="AJ178" s="41"/>
      <c r="AK178" s="41"/>
      <c r="AL178" s="41"/>
      <c r="AM178" s="41"/>
      <c r="AN178" s="41"/>
      <c r="AO178" s="41"/>
      <c r="AP178" s="41"/>
      <c r="AQ178" s="41"/>
      <c r="AR178" s="41"/>
      <c r="AS178" s="41"/>
      <c r="AT178" s="41"/>
      <c r="AU178" s="41"/>
      <c r="AV178" s="41"/>
      <c r="AW178" s="41"/>
      <c r="AX178" s="41"/>
      <c r="AY178" s="41"/>
      <c r="AZ178" s="41"/>
      <c r="BA178" s="41"/>
      <c r="BB178" s="41"/>
      <c r="BC178" s="41"/>
      <c r="BD178" s="41"/>
      <c r="BE178" s="41"/>
      <c r="BF178" s="41"/>
      <c r="BG178" s="41"/>
      <c r="BH178" s="41"/>
      <c r="BI178" s="41"/>
      <c r="BJ178" s="41"/>
      <c r="BK178" s="41"/>
      <c r="BL178" s="41"/>
      <c r="BM178" s="41"/>
    </row>
    <row r="179" spans="1:65" s="44" customFormat="1" ht="15.75" x14ac:dyDescent="0.25">
      <c r="A179" s="40"/>
      <c r="B179" s="41"/>
      <c r="C179" s="41"/>
      <c r="D179" s="49"/>
      <c r="E179" s="41"/>
      <c r="F179" s="41"/>
      <c r="G179" s="41"/>
      <c r="H179" s="41"/>
      <c r="I179" s="41"/>
      <c r="J179" s="41"/>
      <c r="K179" s="41"/>
      <c r="L179" s="41"/>
      <c r="M179" s="41"/>
      <c r="N179" s="41"/>
      <c r="O179" s="41"/>
      <c r="P179" s="41"/>
      <c r="Q179" s="41"/>
      <c r="R179" s="41"/>
      <c r="S179" s="41"/>
      <c r="T179" s="41"/>
      <c r="U179" s="41"/>
      <c r="V179" s="41"/>
      <c r="W179" s="41"/>
      <c r="X179" s="41"/>
      <c r="Y179" s="41"/>
      <c r="Z179" s="41"/>
      <c r="AA179" s="41"/>
      <c r="AB179" s="41"/>
      <c r="AC179" s="41"/>
      <c r="AD179" s="41"/>
      <c r="AE179" s="41"/>
      <c r="AF179" s="41"/>
      <c r="AG179" s="41"/>
      <c r="AH179" s="41"/>
      <c r="AI179" s="41"/>
      <c r="AJ179" s="41"/>
      <c r="AK179" s="41"/>
      <c r="AL179" s="41"/>
      <c r="AM179" s="41"/>
      <c r="AN179" s="41"/>
      <c r="AO179" s="41"/>
      <c r="AP179" s="41"/>
      <c r="AQ179" s="41"/>
      <c r="AR179" s="41"/>
      <c r="AS179" s="41"/>
      <c r="AT179" s="41"/>
      <c r="AU179" s="41"/>
      <c r="AV179" s="41"/>
      <c r="AW179" s="41"/>
      <c r="AX179" s="41"/>
      <c r="AY179" s="41"/>
      <c r="AZ179" s="41"/>
      <c r="BA179" s="41"/>
      <c r="BB179" s="41"/>
      <c r="BC179" s="41"/>
      <c r="BD179" s="41"/>
      <c r="BE179" s="41"/>
      <c r="BF179" s="41"/>
      <c r="BG179" s="41"/>
      <c r="BH179" s="41"/>
      <c r="BI179" s="41"/>
      <c r="BJ179" s="41"/>
      <c r="BK179" s="41"/>
      <c r="BL179" s="41"/>
      <c r="BM179" s="41"/>
    </row>
    <row r="180" spans="1:65" s="44" customFormat="1" ht="15.75" x14ac:dyDescent="0.25">
      <c r="A180" s="40"/>
      <c r="B180" s="33"/>
      <c r="C180" s="41"/>
      <c r="D180" s="49"/>
      <c r="E180" s="41"/>
      <c r="F180" s="41"/>
      <c r="G180" s="41"/>
      <c r="H180" s="41"/>
      <c r="I180" s="41"/>
      <c r="J180" s="41"/>
      <c r="K180" s="41"/>
      <c r="L180" s="41"/>
      <c r="M180" s="41"/>
      <c r="N180" s="41"/>
      <c r="O180" s="41"/>
      <c r="P180" s="41"/>
      <c r="Q180" s="41"/>
      <c r="R180" s="41"/>
      <c r="S180" s="41"/>
      <c r="T180" s="41"/>
      <c r="U180" s="41"/>
      <c r="V180" s="41"/>
      <c r="W180" s="41"/>
      <c r="X180" s="41"/>
      <c r="Y180" s="41"/>
      <c r="Z180" s="41"/>
      <c r="AA180" s="41"/>
      <c r="AB180" s="41"/>
      <c r="AC180" s="41"/>
      <c r="AD180" s="41"/>
      <c r="AE180" s="41"/>
      <c r="AF180" s="41"/>
      <c r="AG180" s="41"/>
      <c r="AH180" s="41"/>
      <c r="AI180" s="41"/>
      <c r="AJ180" s="41"/>
      <c r="AK180" s="41"/>
      <c r="AL180" s="41"/>
      <c r="AM180" s="41"/>
      <c r="AN180" s="41"/>
      <c r="AO180" s="41"/>
      <c r="AP180" s="41"/>
      <c r="AQ180" s="41"/>
      <c r="AR180" s="41"/>
      <c r="AS180" s="41"/>
      <c r="AT180" s="41"/>
      <c r="AU180" s="41"/>
      <c r="AV180" s="41"/>
      <c r="AW180" s="41"/>
      <c r="AX180" s="41"/>
      <c r="AY180" s="41"/>
      <c r="AZ180" s="41"/>
      <c r="BA180" s="41"/>
      <c r="BB180" s="41"/>
      <c r="BC180" s="41"/>
      <c r="BD180" s="41"/>
      <c r="BE180" s="41"/>
      <c r="BF180" s="41"/>
      <c r="BG180" s="41"/>
      <c r="BH180" s="41"/>
      <c r="BI180" s="41"/>
      <c r="BJ180" s="41"/>
      <c r="BK180" s="41"/>
      <c r="BL180" s="41"/>
      <c r="BM180" s="41"/>
    </row>
    <row r="181" spans="1:65" s="44" customFormat="1" ht="15.75" x14ac:dyDescent="0.25">
      <c r="A181" s="40"/>
      <c r="B181" s="41"/>
      <c r="C181" s="41"/>
      <c r="D181" s="49"/>
      <c r="E181" s="41"/>
      <c r="F181" s="41"/>
      <c r="G181" s="41"/>
      <c r="H181" s="41"/>
      <c r="I181" s="41"/>
      <c r="J181" s="41"/>
      <c r="K181" s="41"/>
      <c r="L181" s="41"/>
      <c r="M181" s="41"/>
      <c r="N181" s="41"/>
      <c r="O181" s="41"/>
      <c r="P181" s="41"/>
      <c r="Q181" s="41"/>
      <c r="R181" s="41"/>
      <c r="S181" s="41"/>
      <c r="T181" s="41"/>
      <c r="U181" s="41"/>
      <c r="V181" s="41"/>
      <c r="W181" s="41"/>
      <c r="X181" s="41"/>
      <c r="Y181" s="41"/>
      <c r="Z181" s="41"/>
      <c r="AA181" s="41"/>
      <c r="AB181" s="41"/>
      <c r="AC181" s="41"/>
      <c r="AD181" s="41"/>
      <c r="AE181" s="41"/>
      <c r="AF181" s="41"/>
      <c r="AG181" s="41"/>
      <c r="AH181" s="41"/>
      <c r="AI181" s="41"/>
      <c r="AJ181" s="41"/>
      <c r="AK181" s="41"/>
      <c r="AL181" s="41"/>
      <c r="AM181" s="41"/>
      <c r="AN181" s="41"/>
      <c r="AO181" s="41"/>
      <c r="AP181" s="41"/>
      <c r="AQ181" s="41"/>
      <c r="AR181" s="41"/>
      <c r="AS181" s="41"/>
      <c r="AT181" s="41"/>
      <c r="AU181" s="41"/>
      <c r="AV181" s="41"/>
      <c r="AW181" s="41"/>
      <c r="AX181" s="41"/>
      <c r="AY181" s="41"/>
      <c r="AZ181" s="41"/>
      <c r="BA181" s="41"/>
      <c r="BB181" s="41"/>
      <c r="BC181" s="41"/>
      <c r="BD181" s="41"/>
      <c r="BE181" s="41"/>
      <c r="BF181" s="41"/>
      <c r="BG181" s="41"/>
      <c r="BH181" s="41"/>
      <c r="BI181" s="41"/>
      <c r="BJ181" s="41"/>
      <c r="BK181" s="41"/>
      <c r="BL181" s="41"/>
      <c r="BM181" s="41"/>
    </row>
    <row r="182" spans="1:65" s="44" customFormat="1" ht="15.75" x14ac:dyDescent="0.25">
      <c r="A182" s="40"/>
      <c r="B182" s="41"/>
      <c r="C182" s="41"/>
      <c r="D182" s="49"/>
      <c r="E182" s="41"/>
      <c r="F182" s="41"/>
      <c r="G182" s="41"/>
      <c r="H182" s="41"/>
      <c r="I182" s="41"/>
      <c r="J182" s="41"/>
      <c r="K182" s="41"/>
      <c r="L182" s="41"/>
      <c r="M182" s="41"/>
      <c r="N182" s="41"/>
      <c r="O182" s="41"/>
      <c r="P182" s="41"/>
      <c r="Q182" s="41"/>
      <c r="R182" s="41"/>
      <c r="S182" s="41"/>
      <c r="T182" s="41"/>
      <c r="U182" s="41"/>
      <c r="V182" s="41"/>
      <c r="W182" s="41"/>
      <c r="X182" s="41"/>
      <c r="Y182" s="41"/>
      <c r="Z182" s="41"/>
      <c r="AA182" s="41"/>
      <c r="AB182" s="41"/>
      <c r="AC182" s="41"/>
      <c r="AD182" s="41"/>
      <c r="AE182" s="41"/>
      <c r="AF182" s="41"/>
      <c r="AG182" s="41"/>
      <c r="AH182" s="41"/>
      <c r="AI182" s="41"/>
      <c r="AJ182" s="41"/>
      <c r="AK182" s="41"/>
      <c r="AL182" s="41"/>
      <c r="AM182" s="41"/>
      <c r="AN182" s="41"/>
      <c r="AO182" s="41"/>
      <c r="AP182" s="41"/>
      <c r="AQ182" s="41"/>
      <c r="AR182" s="41"/>
      <c r="AS182" s="41"/>
      <c r="AT182" s="41"/>
      <c r="AU182" s="41"/>
      <c r="AV182" s="41"/>
      <c r="AW182" s="41"/>
      <c r="AX182" s="41"/>
      <c r="AY182" s="41"/>
      <c r="AZ182" s="41"/>
      <c r="BA182" s="41"/>
      <c r="BB182" s="41"/>
      <c r="BC182" s="41"/>
      <c r="BD182" s="41"/>
      <c r="BE182" s="41"/>
      <c r="BF182" s="41"/>
      <c r="BG182" s="41"/>
      <c r="BH182" s="41"/>
      <c r="BI182" s="41"/>
      <c r="BJ182" s="41"/>
      <c r="BK182" s="41"/>
      <c r="BL182" s="41"/>
      <c r="BM182" s="41"/>
    </row>
    <row r="183" spans="1:65" s="44" customFormat="1" ht="15.75" x14ac:dyDescent="0.25">
      <c r="A183" s="40"/>
      <c r="B183" s="41"/>
      <c r="C183" s="59"/>
      <c r="D183" s="49"/>
      <c r="E183" s="41"/>
      <c r="F183" s="41"/>
      <c r="G183" s="41"/>
      <c r="H183" s="41"/>
      <c r="I183" s="41"/>
      <c r="J183" s="41"/>
      <c r="K183" s="41"/>
      <c r="L183" s="41"/>
      <c r="M183" s="41"/>
      <c r="N183" s="41"/>
      <c r="O183" s="41"/>
      <c r="P183" s="41"/>
      <c r="Q183" s="41"/>
      <c r="R183" s="41"/>
      <c r="S183" s="41"/>
      <c r="T183" s="41"/>
      <c r="U183" s="41"/>
      <c r="V183" s="41"/>
      <c r="W183" s="41"/>
      <c r="X183" s="41"/>
      <c r="Y183" s="41"/>
      <c r="Z183" s="41"/>
      <c r="AA183" s="41"/>
      <c r="AB183" s="41"/>
      <c r="AC183" s="41"/>
      <c r="AD183" s="41"/>
      <c r="AE183" s="41"/>
      <c r="AF183" s="41"/>
      <c r="AG183" s="41"/>
      <c r="AH183" s="41"/>
      <c r="AI183" s="41"/>
      <c r="AJ183" s="41"/>
      <c r="AK183" s="41"/>
      <c r="AL183" s="41"/>
      <c r="AM183" s="41"/>
      <c r="AN183" s="41"/>
      <c r="AO183" s="41"/>
      <c r="AP183" s="41"/>
      <c r="AQ183" s="41"/>
      <c r="AR183" s="41"/>
      <c r="AS183" s="41"/>
      <c r="AT183" s="41"/>
      <c r="AU183" s="41"/>
      <c r="AV183" s="41"/>
      <c r="AW183" s="41"/>
      <c r="AX183" s="41"/>
      <c r="AY183" s="41"/>
      <c r="AZ183" s="41"/>
      <c r="BA183" s="41"/>
      <c r="BB183" s="41"/>
      <c r="BC183" s="41"/>
      <c r="BD183" s="41"/>
      <c r="BE183" s="41"/>
      <c r="BF183" s="41"/>
      <c r="BG183" s="41"/>
      <c r="BH183" s="41"/>
      <c r="BI183" s="41"/>
      <c r="BJ183" s="41"/>
      <c r="BK183" s="41"/>
      <c r="BL183" s="41"/>
      <c r="BM183" s="41"/>
    </row>
    <row r="184" spans="1:65" s="44" customFormat="1" ht="15.75" x14ac:dyDescent="0.25">
      <c r="A184" s="40"/>
      <c r="B184" s="41"/>
      <c r="C184" s="41"/>
      <c r="D184" s="49"/>
      <c r="E184" s="41"/>
      <c r="F184" s="41"/>
      <c r="G184" s="41"/>
      <c r="H184" s="41"/>
      <c r="I184" s="41"/>
      <c r="J184" s="41"/>
      <c r="K184" s="41"/>
      <c r="L184" s="41"/>
      <c r="M184" s="41"/>
      <c r="N184" s="41"/>
      <c r="O184" s="41"/>
      <c r="P184" s="41"/>
      <c r="Q184" s="41"/>
      <c r="R184" s="41"/>
      <c r="S184" s="41"/>
      <c r="T184" s="41"/>
      <c r="U184" s="41"/>
      <c r="V184" s="41"/>
      <c r="W184" s="41"/>
      <c r="X184" s="41"/>
      <c r="Y184" s="41"/>
      <c r="Z184" s="41"/>
      <c r="AA184" s="41"/>
      <c r="AB184" s="41"/>
      <c r="AC184" s="41"/>
      <c r="AD184" s="41"/>
      <c r="AE184" s="41"/>
      <c r="AF184" s="41"/>
      <c r="AG184" s="41"/>
      <c r="AH184" s="41"/>
      <c r="AI184" s="41"/>
      <c r="AJ184" s="41"/>
      <c r="AK184" s="41"/>
      <c r="AL184" s="41"/>
      <c r="AM184" s="41"/>
      <c r="AN184" s="41"/>
      <c r="AO184" s="41"/>
      <c r="AP184" s="41"/>
      <c r="AQ184" s="41"/>
      <c r="AR184" s="41"/>
      <c r="AS184" s="41"/>
      <c r="AT184" s="41"/>
      <c r="AU184" s="41"/>
      <c r="AV184" s="41"/>
      <c r="AW184" s="41"/>
      <c r="AX184" s="41"/>
      <c r="AY184" s="41"/>
      <c r="AZ184" s="41"/>
      <c r="BA184" s="41"/>
      <c r="BB184" s="41"/>
      <c r="BC184" s="41"/>
      <c r="BD184" s="41"/>
      <c r="BE184" s="41"/>
      <c r="BF184" s="41"/>
      <c r="BG184" s="41"/>
      <c r="BH184" s="41"/>
      <c r="BI184" s="41"/>
      <c r="BJ184" s="41"/>
      <c r="BK184" s="41"/>
      <c r="BL184" s="41"/>
      <c r="BM184" s="41"/>
    </row>
    <row r="185" spans="1:65" s="44" customFormat="1" ht="15.75" x14ac:dyDescent="0.25">
      <c r="A185" s="40"/>
      <c r="B185" s="41"/>
      <c r="C185" s="41"/>
      <c r="D185" s="49"/>
      <c r="E185" s="41"/>
      <c r="F185" s="41"/>
      <c r="G185" s="41"/>
      <c r="H185" s="41"/>
      <c r="I185" s="41"/>
      <c r="J185" s="41"/>
      <c r="K185" s="41"/>
      <c r="L185" s="41"/>
      <c r="M185" s="41"/>
      <c r="N185" s="41"/>
      <c r="O185" s="41"/>
      <c r="P185" s="41"/>
      <c r="Q185" s="41"/>
      <c r="R185" s="41"/>
      <c r="S185" s="41"/>
      <c r="T185" s="41"/>
      <c r="U185" s="41"/>
      <c r="V185" s="41"/>
      <c r="W185" s="41"/>
      <c r="X185" s="41"/>
      <c r="Y185" s="41"/>
      <c r="Z185" s="41"/>
      <c r="AA185" s="41"/>
      <c r="AB185" s="41"/>
      <c r="AC185" s="41"/>
      <c r="AD185" s="41"/>
      <c r="AE185" s="41"/>
      <c r="AF185" s="41"/>
      <c r="AG185" s="41"/>
      <c r="AH185" s="41"/>
      <c r="AI185" s="41"/>
      <c r="AJ185" s="41"/>
      <c r="AK185" s="41"/>
      <c r="AL185" s="41"/>
      <c r="AM185" s="41"/>
      <c r="AN185" s="41"/>
      <c r="AO185" s="41"/>
      <c r="AP185" s="41"/>
      <c r="AQ185" s="41"/>
      <c r="AR185" s="41"/>
      <c r="AS185" s="41"/>
      <c r="AT185" s="41"/>
      <c r="AU185" s="41"/>
      <c r="AV185" s="41"/>
      <c r="AW185" s="41"/>
      <c r="AX185" s="41"/>
      <c r="AY185" s="41"/>
      <c r="AZ185" s="41"/>
      <c r="BA185" s="41"/>
      <c r="BB185" s="41"/>
      <c r="BC185" s="41"/>
      <c r="BD185" s="41"/>
      <c r="BE185" s="41"/>
      <c r="BF185" s="41"/>
      <c r="BG185" s="41"/>
      <c r="BH185" s="41"/>
      <c r="BI185" s="41"/>
      <c r="BJ185" s="41"/>
      <c r="BK185" s="41"/>
      <c r="BL185" s="41"/>
      <c r="BM185" s="41"/>
    </row>
    <row r="186" spans="1:65" s="44" customFormat="1" ht="15.75" x14ac:dyDescent="0.25">
      <c r="A186" s="40"/>
      <c r="B186" s="41"/>
      <c r="C186" s="41"/>
      <c r="D186" s="49"/>
      <c r="E186" s="41"/>
      <c r="F186" s="41"/>
      <c r="G186" s="41"/>
      <c r="H186" s="41"/>
      <c r="I186" s="41"/>
      <c r="J186" s="41"/>
      <c r="K186" s="41"/>
      <c r="L186" s="41"/>
      <c r="M186" s="41"/>
      <c r="N186" s="41"/>
      <c r="O186" s="41"/>
      <c r="P186" s="41"/>
      <c r="Q186" s="41"/>
      <c r="R186" s="41"/>
      <c r="S186" s="41"/>
      <c r="T186" s="41"/>
      <c r="U186" s="41"/>
      <c r="V186" s="41"/>
      <c r="W186" s="41"/>
      <c r="X186" s="41"/>
      <c r="Y186" s="41"/>
      <c r="Z186" s="41"/>
      <c r="AA186" s="41"/>
      <c r="AB186" s="41"/>
      <c r="AC186" s="41"/>
      <c r="AD186" s="41"/>
      <c r="AE186" s="41"/>
      <c r="AF186" s="41"/>
      <c r="AG186" s="41"/>
      <c r="AH186" s="41"/>
      <c r="AI186" s="41"/>
      <c r="AJ186" s="41"/>
      <c r="AK186" s="41"/>
      <c r="AL186" s="41"/>
      <c r="AM186" s="41"/>
      <c r="AN186" s="41"/>
      <c r="AO186" s="41"/>
      <c r="AP186" s="41"/>
      <c r="AQ186" s="41"/>
      <c r="AR186" s="41"/>
      <c r="AS186" s="41"/>
      <c r="AT186" s="41"/>
      <c r="AU186" s="41"/>
      <c r="AV186" s="41"/>
      <c r="AW186" s="41"/>
      <c r="AX186" s="41"/>
      <c r="AY186" s="41"/>
      <c r="AZ186" s="41"/>
      <c r="BA186" s="41"/>
      <c r="BB186" s="41"/>
      <c r="BC186" s="41"/>
      <c r="BD186" s="41"/>
      <c r="BE186" s="41"/>
      <c r="BF186" s="41"/>
      <c r="BG186" s="41"/>
      <c r="BH186" s="41"/>
      <c r="BI186" s="41"/>
      <c r="BJ186" s="41"/>
      <c r="BK186" s="41"/>
      <c r="BL186" s="41"/>
      <c r="BM186" s="41"/>
    </row>
    <row r="187" spans="1:65" s="44" customFormat="1" ht="15.75" x14ac:dyDescent="0.25">
      <c r="A187" s="40"/>
      <c r="B187" s="41"/>
      <c r="C187" s="41"/>
      <c r="D187" s="49"/>
      <c r="E187" s="41"/>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c r="BB187" s="41"/>
      <c r="BC187" s="41"/>
      <c r="BD187" s="41"/>
      <c r="BE187" s="41"/>
      <c r="BF187" s="41"/>
      <c r="BG187" s="41"/>
      <c r="BH187" s="41"/>
      <c r="BI187" s="41"/>
      <c r="BJ187" s="41"/>
      <c r="BK187" s="41"/>
      <c r="BL187" s="41"/>
      <c r="BM187" s="41"/>
    </row>
    <row r="188" spans="1:65" s="44" customFormat="1" ht="15.75" x14ac:dyDescent="0.25">
      <c r="A188" s="40"/>
      <c r="B188" s="41"/>
      <c r="C188" s="41"/>
      <c r="D188" s="49"/>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1"/>
      <c r="BD188" s="41"/>
      <c r="BE188" s="41"/>
      <c r="BF188" s="41"/>
      <c r="BG188" s="41"/>
      <c r="BH188" s="41"/>
      <c r="BI188" s="41"/>
      <c r="BJ188" s="41"/>
      <c r="BK188" s="41"/>
      <c r="BL188" s="41"/>
      <c r="BM188" s="41"/>
    </row>
    <row r="189" spans="1:65" s="44" customFormat="1" ht="15.75" x14ac:dyDescent="0.25">
      <c r="A189" s="40"/>
      <c r="B189" s="41"/>
      <c r="C189" s="41"/>
      <c r="D189" s="49"/>
      <c r="E189" s="41"/>
      <c r="F189" s="41"/>
      <c r="G189" s="41"/>
      <c r="H189" s="41"/>
      <c r="I189" s="60"/>
      <c r="J189" s="6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41"/>
      <c r="AZ189" s="41"/>
      <c r="BA189" s="41"/>
      <c r="BB189" s="41"/>
      <c r="BC189" s="41"/>
      <c r="BD189" s="41"/>
      <c r="BE189" s="41"/>
      <c r="BF189" s="41"/>
      <c r="BG189" s="41"/>
      <c r="BH189" s="41"/>
      <c r="BI189" s="41"/>
      <c r="BJ189" s="41"/>
      <c r="BK189" s="41"/>
      <c r="BL189" s="41"/>
      <c r="BM189" s="41"/>
    </row>
    <row r="190" spans="1:65" s="44" customFormat="1" ht="15.75" x14ac:dyDescent="0.25">
      <c r="A190" s="40"/>
      <c r="B190" s="33"/>
      <c r="C190" s="46"/>
      <c r="D190" s="49"/>
      <c r="E190" s="41"/>
      <c r="F190" s="41"/>
      <c r="G190" s="41"/>
      <c r="H190" s="41"/>
      <c r="I190" s="41"/>
      <c r="J190" s="41"/>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c r="AK190" s="41"/>
      <c r="AL190" s="41"/>
      <c r="AM190" s="41"/>
      <c r="AN190" s="41"/>
      <c r="AO190" s="41"/>
      <c r="AP190" s="41"/>
      <c r="AQ190" s="41"/>
      <c r="AR190" s="41"/>
      <c r="AS190" s="41"/>
      <c r="AT190" s="41"/>
      <c r="AU190" s="41"/>
      <c r="AV190" s="41"/>
      <c r="AW190" s="41"/>
      <c r="AX190" s="41"/>
      <c r="AY190" s="41"/>
      <c r="AZ190" s="41"/>
      <c r="BA190" s="41"/>
      <c r="BB190" s="41"/>
      <c r="BC190" s="41"/>
      <c r="BD190" s="41"/>
      <c r="BE190" s="41"/>
      <c r="BF190" s="41"/>
      <c r="BG190" s="41"/>
      <c r="BH190" s="41"/>
      <c r="BI190" s="41"/>
      <c r="BJ190" s="41"/>
      <c r="BK190" s="41"/>
      <c r="BL190" s="41"/>
      <c r="BM190" s="41"/>
    </row>
    <row r="191" spans="1:65" s="44" customFormat="1" ht="15.75" x14ac:dyDescent="0.25">
      <c r="A191" s="40"/>
      <c r="B191" s="41"/>
      <c r="C191" s="46"/>
      <c r="D191" s="49"/>
      <c r="E191" s="41"/>
      <c r="F191" s="41"/>
      <c r="G191" s="41"/>
      <c r="H191" s="41"/>
      <c r="I191" s="41"/>
      <c r="J191" s="41"/>
      <c r="K191" s="41"/>
      <c r="L191" s="41"/>
      <c r="M191" s="41"/>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41"/>
      <c r="AK191" s="41"/>
      <c r="AL191" s="41"/>
      <c r="AM191" s="41"/>
      <c r="AN191" s="41"/>
      <c r="AO191" s="41"/>
      <c r="AP191" s="41"/>
      <c r="AQ191" s="41"/>
      <c r="AR191" s="41"/>
      <c r="AS191" s="41"/>
      <c r="AT191" s="41"/>
      <c r="AU191" s="41"/>
      <c r="AV191" s="41"/>
      <c r="AW191" s="41"/>
      <c r="AX191" s="41"/>
      <c r="AY191" s="41"/>
      <c r="AZ191" s="41"/>
      <c r="BA191" s="41"/>
      <c r="BB191" s="41"/>
      <c r="BC191" s="41"/>
      <c r="BD191" s="41"/>
      <c r="BE191" s="41"/>
      <c r="BF191" s="41"/>
      <c r="BG191" s="41"/>
      <c r="BH191" s="41"/>
      <c r="BI191" s="41"/>
      <c r="BJ191" s="41"/>
      <c r="BK191" s="41"/>
      <c r="BL191" s="41"/>
      <c r="BM191" s="41"/>
    </row>
    <row r="192" spans="1:65" s="44" customFormat="1" ht="15.75" x14ac:dyDescent="0.25">
      <c r="A192" s="40"/>
      <c r="B192" s="41"/>
      <c r="C192" s="46"/>
      <c r="D192" s="49"/>
      <c r="E192" s="41"/>
      <c r="F192" s="41"/>
      <c r="G192" s="41"/>
      <c r="H192" s="41"/>
      <c r="I192" s="41"/>
      <c r="J192" s="41"/>
      <c r="K192" s="41"/>
      <c r="L192" s="41"/>
      <c r="M192" s="41"/>
      <c r="N192" s="41"/>
      <c r="O192" s="41"/>
      <c r="P192" s="41"/>
      <c r="Q192" s="41"/>
      <c r="R192" s="41"/>
      <c r="S192" s="41"/>
      <c r="T192" s="41"/>
      <c r="U192" s="41"/>
      <c r="V192" s="41"/>
      <c r="W192" s="41"/>
      <c r="X192" s="41"/>
      <c r="Y192" s="41"/>
      <c r="Z192" s="41"/>
      <c r="AA192" s="41"/>
      <c r="AB192" s="41"/>
      <c r="AC192" s="41"/>
      <c r="AD192" s="41"/>
      <c r="AE192" s="41"/>
      <c r="AF192" s="41"/>
      <c r="AG192" s="41"/>
      <c r="AH192" s="41"/>
      <c r="AI192" s="41"/>
      <c r="AJ192" s="41"/>
      <c r="AK192" s="41"/>
      <c r="AL192" s="41"/>
      <c r="AM192" s="41"/>
      <c r="AN192" s="41"/>
      <c r="AO192" s="41"/>
      <c r="AP192" s="41"/>
      <c r="AQ192" s="41"/>
      <c r="AR192" s="41"/>
      <c r="AS192" s="41"/>
      <c r="AT192" s="41"/>
      <c r="AU192" s="41"/>
      <c r="AV192" s="41"/>
      <c r="AW192" s="41"/>
      <c r="AX192" s="41"/>
      <c r="AY192" s="41"/>
      <c r="AZ192" s="41"/>
      <c r="BA192" s="41"/>
      <c r="BB192" s="41"/>
      <c r="BC192" s="41"/>
      <c r="BD192" s="41"/>
      <c r="BE192" s="41"/>
      <c r="BF192" s="41"/>
      <c r="BG192" s="41"/>
      <c r="BH192" s="41"/>
      <c r="BI192" s="41"/>
      <c r="BJ192" s="41"/>
      <c r="BK192" s="41"/>
      <c r="BL192" s="41"/>
      <c r="BM192" s="41"/>
    </row>
    <row r="193" spans="1:65" s="44" customFormat="1" ht="15.75" x14ac:dyDescent="0.25">
      <c r="A193" s="40"/>
      <c r="B193" s="41"/>
      <c r="C193" s="46"/>
      <c r="D193" s="49"/>
      <c r="E193" s="41"/>
      <c r="F193" s="41"/>
      <c r="G193" s="41"/>
      <c r="H193" s="41"/>
      <c r="I193" s="41"/>
      <c r="J193" s="41"/>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c r="AK193" s="41"/>
      <c r="AL193" s="41"/>
      <c r="AM193" s="41"/>
      <c r="AN193" s="41"/>
      <c r="AO193" s="41"/>
      <c r="AP193" s="41"/>
      <c r="AQ193" s="41"/>
      <c r="AR193" s="41"/>
      <c r="AS193" s="41"/>
      <c r="AT193" s="41"/>
      <c r="AU193" s="41"/>
      <c r="AV193" s="41"/>
      <c r="AW193" s="41"/>
      <c r="AX193" s="41"/>
      <c r="AY193" s="41"/>
      <c r="AZ193" s="41"/>
      <c r="BA193" s="41"/>
      <c r="BB193" s="41"/>
      <c r="BC193" s="41"/>
      <c r="BD193" s="41"/>
      <c r="BE193" s="41"/>
      <c r="BF193" s="41"/>
      <c r="BG193" s="41"/>
      <c r="BH193" s="41"/>
      <c r="BI193" s="41"/>
      <c r="BJ193" s="41"/>
      <c r="BK193" s="41"/>
      <c r="BL193" s="41"/>
      <c r="BM193" s="41"/>
    </row>
    <row r="194" spans="1:65" s="44" customFormat="1" ht="15.75" x14ac:dyDescent="0.25">
      <c r="A194" s="40"/>
      <c r="B194" s="41"/>
      <c r="C194" s="46"/>
      <c r="D194" s="49"/>
      <c r="E194" s="41"/>
      <c r="F194" s="41"/>
      <c r="G194" s="41"/>
      <c r="H194" s="41"/>
      <c r="I194" s="60"/>
      <c r="J194" s="60"/>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c r="AK194" s="41"/>
      <c r="AL194" s="41"/>
      <c r="AM194" s="41"/>
      <c r="AN194" s="41"/>
      <c r="AO194" s="41"/>
      <c r="AP194" s="41"/>
      <c r="AQ194" s="41"/>
      <c r="AR194" s="41"/>
      <c r="AS194" s="41"/>
      <c r="AT194" s="41"/>
      <c r="AU194" s="41"/>
      <c r="AV194" s="41"/>
      <c r="AW194" s="41"/>
      <c r="AX194" s="41"/>
      <c r="AY194" s="41"/>
      <c r="AZ194" s="41"/>
      <c r="BA194" s="41"/>
      <c r="BB194" s="41"/>
      <c r="BC194" s="41"/>
      <c r="BD194" s="41"/>
      <c r="BE194" s="41"/>
      <c r="BF194" s="41"/>
      <c r="BG194" s="41"/>
      <c r="BH194" s="41"/>
      <c r="BI194" s="41"/>
      <c r="BJ194" s="41"/>
      <c r="BK194" s="41"/>
      <c r="BL194" s="41"/>
      <c r="BM194" s="41"/>
    </row>
    <row r="195" spans="1:65" s="44" customFormat="1" ht="15.75" x14ac:dyDescent="0.25">
      <c r="A195" s="40"/>
      <c r="B195" s="41"/>
      <c r="C195" s="46"/>
      <c r="D195" s="49"/>
      <c r="E195" s="41"/>
      <c r="F195" s="41"/>
      <c r="G195" s="41"/>
      <c r="H195" s="41"/>
      <c r="I195" s="41"/>
      <c r="J195" s="41"/>
      <c r="K195" s="41"/>
      <c r="L195" s="41"/>
      <c r="M195" s="41"/>
      <c r="N195" s="41"/>
      <c r="O195" s="41"/>
      <c r="P195" s="41"/>
      <c r="Q195" s="41"/>
      <c r="R195" s="41"/>
      <c r="S195" s="41"/>
      <c r="T195" s="41"/>
      <c r="U195" s="41"/>
      <c r="V195" s="41"/>
      <c r="W195" s="41"/>
      <c r="X195" s="41"/>
      <c r="Y195" s="41"/>
      <c r="Z195" s="41"/>
      <c r="AA195" s="41"/>
      <c r="AB195" s="41"/>
      <c r="AC195" s="41"/>
      <c r="AD195" s="41"/>
      <c r="AE195" s="41"/>
      <c r="AF195" s="41"/>
      <c r="AG195" s="41"/>
      <c r="AH195" s="41"/>
      <c r="AI195" s="41"/>
      <c r="AJ195" s="41"/>
      <c r="AK195" s="41"/>
      <c r="AL195" s="41"/>
      <c r="AM195" s="41"/>
      <c r="AN195" s="41"/>
      <c r="AO195" s="41"/>
      <c r="AP195" s="41"/>
      <c r="AQ195" s="41"/>
      <c r="AR195" s="41"/>
      <c r="AS195" s="41"/>
      <c r="AT195" s="41"/>
      <c r="AU195" s="41"/>
      <c r="AV195" s="41"/>
      <c r="AW195" s="41"/>
      <c r="AX195" s="41"/>
      <c r="AY195" s="41"/>
      <c r="AZ195" s="41"/>
      <c r="BA195" s="41"/>
      <c r="BB195" s="41"/>
      <c r="BC195" s="41"/>
      <c r="BD195" s="41"/>
      <c r="BE195" s="41"/>
      <c r="BF195" s="41"/>
      <c r="BG195" s="41"/>
      <c r="BH195" s="41"/>
      <c r="BI195" s="41"/>
      <c r="BJ195" s="41"/>
      <c r="BK195" s="41"/>
      <c r="BL195" s="41"/>
      <c r="BM195" s="41"/>
    </row>
    <row r="196" spans="1:65" s="44" customFormat="1" ht="15.75" x14ac:dyDescent="0.25">
      <c r="A196" s="40"/>
      <c r="B196" s="41"/>
      <c r="C196" s="62"/>
      <c r="D196" s="49"/>
      <c r="E196" s="41"/>
      <c r="F196" s="41"/>
      <c r="G196" s="41"/>
      <c r="H196" s="41"/>
      <c r="I196" s="41"/>
      <c r="J196" s="41"/>
      <c r="K196" s="41"/>
      <c r="L196" s="41"/>
      <c r="M196" s="41"/>
      <c r="N196" s="41"/>
      <c r="O196" s="41"/>
      <c r="P196" s="41"/>
      <c r="Q196" s="41"/>
      <c r="R196" s="41"/>
      <c r="S196" s="41"/>
      <c r="T196" s="41"/>
      <c r="U196" s="41"/>
      <c r="V196" s="41"/>
      <c r="W196" s="41"/>
      <c r="X196" s="41"/>
      <c r="Y196" s="41"/>
      <c r="Z196" s="41"/>
      <c r="AA196" s="41"/>
      <c r="AB196" s="41"/>
      <c r="AC196" s="41"/>
      <c r="AD196" s="41"/>
      <c r="AE196" s="41"/>
      <c r="AF196" s="41"/>
      <c r="AG196" s="41"/>
      <c r="AH196" s="41"/>
      <c r="AI196" s="41"/>
      <c r="AJ196" s="41"/>
      <c r="AK196" s="41"/>
      <c r="AL196" s="41"/>
      <c r="AM196" s="41"/>
      <c r="AN196" s="41"/>
      <c r="AO196" s="41"/>
      <c r="AP196" s="41"/>
      <c r="AQ196" s="41"/>
      <c r="AR196" s="41"/>
      <c r="AS196" s="41"/>
      <c r="AT196" s="41"/>
      <c r="AU196" s="41"/>
      <c r="AV196" s="41"/>
      <c r="AW196" s="41"/>
      <c r="AX196" s="41"/>
      <c r="AY196" s="41"/>
      <c r="AZ196" s="41"/>
      <c r="BA196" s="41"/>
      <c r="BB196" s="41"/>
      <c r="BC196" s="41"/>
      <c r="BD196" s="41"/>
      <c r="BE196" s="41"/>
      <c r="BF196" s="41"/>
      <c r="BG196" s="41"/>
      <c r="BH196" s="41"/>
      <c r="BI196" s="41"/>
      <c r="BJ196" s="41"/>
      <c r="BK196" s="41"/>
      <c r="BL196" s="41"/>
      <c r="BM196" s="41"/>
    </row>
    <row r="197" spans="1:65" s="44" customFormat="1" ht="15.75" x14ac:dyDescent="0.25">
      <c r="A197" s="40"/>
      <c r="B197" s="41"/>
      <c r="C197" s="62"/>
      <c r="D197" s="49"/>
      <c r="E197" s="41"/>
      <c r="F197" s="41"/>
      <c r="G197" s="41"/>
      <c r="H197" s="41"/>
      <c r="I197" s="41"/>
      <c r="J197" s="41"/>
      <c r="K197" s="41"/>
      <c r="L197" s="41"/>
      <c r="M197" s="41"/>
      <c r="N197" s="41"/>
      <c r="O197" s="41"/>
      <c r="P197" s="41"/>
      <c r="Q197" s="41"/>
      <c r="R197" s="41"/>
      <c r="S197" s="41"/>
      <c r="T197" s="41"/>
      <c r="U197" s="41"/>
      <c r="V197" s="41"/>
      <c r="W197" s="41"/>
      <c r="X197" s="41"/>
      <c r="Y197" s="41"/>
      <c r="Z197" s="41"/>
      <c r="AA197" s="41"/>
      <c r="AB197" s="41"/>
      <c r="AC197" s="41"/>
      <c r="AD197" s="41"/>
      <c r="AE197" s="41"/>
      <c r="AF197" s="41"/>
      <c r="AG197" s="41"/>
      <c r="AH197" s="41"/>
      <c r="AI197" s="41"/>
      <c r="AJ197" s="41"/>
      <c r="AK197" s="41"/>
      <c r="AL197" s="41"/>
      <c r="AM197" s="41"/>
      <c r="AN197" s="41"/>
      <c r="AO197" s="41"/>
      <c r="AP197" s="41"/>
      <c r="AQ197" s="41"/>
      <c r="AR197" s="41"/>
      <c r="AS197" s="41"/>
      <c r="AT197" s="41"/>
      <c r="AU197" s="41"/>
      <c r="AV197" s="41"/>
      <c r="AW197" s="41"/>
      <c r="AX197" s="41"/>
      <c r="AY197" s="41"/>
      <c r="AZ197" s="41"/>
      <c r="BA197" s="41"/>
      <c r="BB197" s="41"/>
      <c r="BC197" s="41"/>
      <c r="BD197" s="41"/>
      <c r="BE197" s="41"/>
      <c r="BF197" s="41"/>
      <c r="BG197" s="41"/>
      <c r="BH197" s="41"/>
      <c r="BI197" s="41"/>
      <c r="BJ197" s="41"/>
      <c r="BK197" s="41"/>
      <c r="BL197" s="41"/>
      <c r="BM197" s="41"/>
    </row>
    <row r="198" spans="1:65" s="44" customFormat="1" ht="15.75" x14ac:dyDescent="0.25">
      <c r="A198" s="40"/>
      <c r="B198" s="41"/>
      <c r="C198" s="62"/>
      <c r="D198" s="49"/>
      <c r="E198" s="41"/>
      <c r="F198" s="41"/>
      <c r="G198" s="41"/>
      <c r="H198" s="41"/>
      <c r="I198" s="41"/>
      <c r="J198" s="41"/>
      <c r="K198" s="41"/>
      <c r="L198" s="41"/>
      <c r="M198" s="41"/>
      <c r="N198" s="41"/>
      <c r="O198" s="41"/>
      <c r="P198" s="41"/>
      <c r="Q198" s="41"/>
      <c r="R198" s="41"/>
      <c r="S198" s="41"/>
      <c r="T198" s="41"/>
      <c r="U198" s="41"/>
      <c r="V198" s="41"/>
      <c r="W198" s="41"/>
      <c r="X198" s="41"/>
      <c r="Y198" s="41"/>
      <c r="Z198" s="41"/>
      <c r="AA198" s="41"/>
      <c r="AB198" s="41"/>
      <c r="AC198" s="41"/>
      <c r="AD198" s="41"/>
      <c r="AE198" s="41"/>
      <c r="AF198" s="41"/>
      <c r="AG198" s="41"/>
      <c r="AH198" s="41"/>
      <c r="AI198" s="41"/>
      <c r="AJ198" s="41"/>
      <c r="AK198" s="41"/>
      <c r="AL198" s="41"/>
      <c r="AM198" s="41"/>
      <c r="AN198" s="41"/>
      <c r="AO198" s="41"/>
      <c r="AP198" s="41"/>
      <c r="AQ198" s="41"/>
      <c r="AR198" s="41"/>
      <c r="AS198" s="41"/>
      <c r="AT198" s="41"/>
      <c r="AU198" s="41"/>
      <c r="AV198" s="41"/>
      <c r="AW198" s="41"/>
      <c r="AX198" s="41"/>
      <c r="AY198" s="41"/>
      <c r="AZ198" s="41"/>
      <c r="BA198" s="41"/>
      <c r="BB198" s="41"/>
      <c r="BC198" s="41"/>
      <c r="BD198" s="41"/>
      <c r="BE198" s="41"/>
      <c r="BF198" s="41"/>
      <c r="BG198" s="41"/>
      <c r="BH198" s="41"/>
      <c r="BI198" s="41"/>
      <c r="BJ198" s="41"/>
      <c r="BK198" s="41"/>
      <c r="BL198" s="41"/>
      <c r="BM198" s="41"/>
    </row>
    <row r="199" spans="1:65" s="44" customFormat="1" ht="15.75" x14ac:dyDescent="0.25">
      <c r="A199" s="40"/>
      <c r="B199" s="41"/>
      <c r="C199" s="62"/>
      <c r="D199" s="49"/>
      <c r="E199" s="41"/>
      <c r="F199" s="41"/>
      <c r="G199" s="41"/>
      <c r="H199" s="41"/>
      <c r="I199" s="60"/>
      <c r="J199" s="41"/>
      <c r="K199" s="41"/>
      <c r="L199" s="41"/>
      <c r="M199" s="41"/>
      <c r="N199" s="41"/>
      <c r="O199" s="41"/>
      <c r="P199" s="41"/>
      <c r="Q199" s="41"/>
      <c r="R199" s="41"/>
      <c r="S199" s="41"/>
      <c r="T199" s="41"/>
      <c r="U199" s="41"/>
      <c r="V199" s="41"/>
      <c r="W199" s="41"/>
      <c r="X199" s="41"/>
      <c r="Y199" s="41"/>
      <c r="Z199" s="41"/>
      <c r="AA199" s="41"/>
      <c r="AB199" s="41"/>
      <c r="AC199" s="41"/>
      <c r="AD199" s="41"/>
      <c r="AE199" s="41"/>
      <c r="AF199" s="41"/>
      <c r="AG199" s="41"/>
      <c r="AH199" s="41"/>
      <c r="AI199" s="41"/>
      <c r="AJ199" s="41"/>
      <c r="AK199" s="41"/>
      <c r="AL199" s="41"/>
      <c r="AM199" s="41"/>
      <c r="AN199" s="41"/>
      <c r="AO199" s="41"/>
      <c r="AP199" s="41"/>
      <c r="AQ199" s="41"/>
      <c r="AR199" s="41"/>
      <c r="AS199" s="41"/>
      <c r="AT199" s="41"/>
      <c r="AU199" s="41"/>
      <c r="AV199" s="41"/>
      <c r="AW199" s="41"/>
      <c r="AX199" s="41"/>
      <c r="AY199" s="41"/>
      <c r="AZ199" s="41"/>
      <c r="BA199" s="41"/>
      <c r="BB199" s="41"/>
      <c r="BC199" s="41"/>
      <c r="BD199" s="41"/>
      <c r="BE199" s="41"/>
      <c r="BF199" s="41"/>
      <c r="BG199" s="41"/>
      <c r="BH199" s="41"/>
      <c r="BI199" s="41"/>
      <c r="BJ199" s="41"/>
      <c r="BK199" s="41"/>
      <c r="BL199" s="41"/>
      <c r="BM199" s="41"/>
    </row>
    <row r="200" spans="1:65" s="44" customFormat="1" ht="15.75" x14ac:dyDescent="0.25">
      <c r="A200" s="40"/>
      <c r="B200" s="33"/>
      <c r="C200" s="62"/>
      <c r="D200" s="49"/>
      <c r="E200" s="41"/>
      <c r="F200" s="41"/>
      <c r="G200" s="41"/>
      <c r="H200" s="41"/>
      <c r="I200" s="60"/>
      <c r="J200" s="60"/>
      <c r="K200" s="41"/>
      <c r="L200" s="41"/>
      <c r="M200" s="41"/>
      <c r="N200" s="41"/>
      <c r="O200" s="41"/>
      <c r="P200" s="41"/>
      <c r="Q200" s="41"/>
      <c r="R200" s="41"/>
      <c r="S200" s="41"/>
      <c r="T200" s="41"/>
      <c r="U200" s="41"/>
      <c r="V200" s="41"/>
      <c r="W200" s="41"/>
      <c r="X200" s="41"/>
      <c r="Y200" s="41"/>
      <c r="Z200" s="41"/>
      <c r="AA200" s="41"/>
      <c r="AB200" s="41"/>
      <c r="AC200" s="41"/>
      <c r="AD200" s="41"/>
      <c r="AE200" s="41"/>
      <c r="AF200" s="41"/>
      <c r="AG200" s="41"/>
      <c r="AH200" s="41"/>
      <c r="AI200" s="41"/>
      <c r="AJ200" s="41"/>
      <c r="AK200" s="41"/>
      <c r="AL200" s="41"/>
      <c r="AM200" s="41"/>
      <c r="AN200" s="41"/>
      <c r="AO200" s="41"/>
      <c r="AP200" s="41"/>
      <c r="AQ200" s="41"/>
      <c r="AR200" s="41"/>
      <c r="AS200" s="41"/>
      <c r="AT200" s="41"/>
      <c r="AU200" s="41"/>
      <c r="AV200" s="41"/>
      <c r="AW200" s="41"/>
      <c r="AX200" s="41"/>
      <c r="AY200" s="41"/>
      <c r="AZ200" s="41"/>
      <c r="BA200" s="41"/>
      <c r="BB200" s="41"/>
      <c r="BC200" s="41"/>
      <c r="BD200" s="41"/>
      <c r="BE200" s="41"/>
      <c r="BF200" s="41"/>
      <c r="BG200" s="41"/>
      <c r="BH200" s="41"/>
      <c r="BI200" s="41"/>
      <c r="BJ200" s="41"/>
      <c r="BK200" s="41"/>
      <c r="BL200" s="41"/>
      <c r="BM200" s="41"/>
    </row>
    <row r="201" spans="1:65" s="44" customFormat="1" ht="15.75" x14ac:dyDescent="0.25">
      <c r="A201" s="40"/>
      <c r="B201" s="41"/>
      <c r="C201" s="62"/>
      <c r="D201" s="49"/>
      <c r="E201" s="41"/>
      <c r="F201" s="41"/>
      <c r="G201" s="41"/>
      <c r="H201" s="41"/>
      <c r="I201" s="41"/>
      <c r="J201" s="41"/>
      <c r="K201" s="41"/>
      <c r="L201" s="41"/>
      <c r="M201" s="41"/>
      <c r="N201" s="41"/>
      <c r="O201" s="41"/>
      <c r="P201" s="41"/>
      <c r="Q201" s="41"/>
      <c r="R201" s="41"/>
      <c r="S201" s="41"/>
      <c r="T201" s="41"/>
      <c r="U201" s="41"/>
      <c r="V201" s="41"/>
      <c r="W201" s="41"/>
      <c r="X201" s="41"/>
      <c r="Y201" s="41"/>
      <c r="Z201" s="41"/>
      <c r="AA201" s="41"/>
      <c r="AB201" s="41"/>
      <c r="AC201" s="41"/>
      <c r="AD201" s="41"/>
      <c r="AE201" s="41"/>
      <c r="AF201" s="41"/>
      <c r="AG201" s="41"/>
      <c r="AH201" s="41"/>
      <c r="AI201" s="41"/>
      <c r="AJ201" s="41"/>
      <c r="AK201" s="41"/>
      <c r="AL201" s="41"/>
      <c r="AM201" s="41"/>
      <c r="AN201" s="41"/>
      <c r="AO201" s="41"/>
      <c r="AP201" s="41"/>
      <c r="AQ201" s="41"/>
      <c r="AR201" s="41"/>
      <c r="AS201" s="41"/>
      <c r="AT201" s="41"/>
      <c r="AU201" s="41"/>
      <c r="AV201" s="41"/>
      <c r="AW201" s="41"/>
      <c r="AX201" s="41"/>
      <c r="AY201" s="41"/>
      <c r="AZ201" s="41"/>
      <c r="BA201" s="41"/>
      <c r="BB201" s="41"/>
      <c r="BC201" s="41"/>
      <c r="BD201" s="41"/>
      <c r="BE201" s="41"/>
      <c r="BF201" s="41"/>
      <c r="BG201" s="41"/>
      <c r="BH201" s="41"/>
      <c r="BI201" s="41"/>
      <c r="BJ201" s="41"/>
      <c r="BK201" s="41"/>
      <c r="BL201" s="41"/>
      <c r="BM201" s="41"/>
    </row>
    <row r="202" spans="1:65" s="44" customFormat="1" ht="15.75" x14ac:dyDescent="0.25">
      <c r="A202" s="40"/>
      <c r="B202" s="41"/>
      <c r="C202" s="62"/>
      <c r="D202" s="49"/>
      <c r="E202" s="41"/>
      <c r="F202" s="41"/>
      <c r="G202" s="41"/>
      <c r="H202" s="41"/>
      <c r="I202" s="41"/>
      <c r="J202" s="41"/>
      <c r="K202" s="41"/>
      <c r="L202" s="41"/>
      <c r="M202" s="41"/>
      <c r="N202" s="41"/>
      <c r="O202" s="41"/>
      <c r="P202" s="41"/>
      <c r="Q202" s="41"/>
      <c r="R202" s="41"/>
      <c r="S202" s="41"/>
      <c r="T202" s="41"/>
      <c r="U202" s="41"/>
      <c r="V202" s="41"/>
      <c r="W202" s="41"/>
      <c r="X202" s="41"/>
      <c r="Y202" s="41"/>
      <c r="Z202" s="41"/>
      <c r="AA202" s="41"/>
      <c r="AB202" s="41"/>
      <c r="AC202" s="41"/>
      <c r="AD202" s="41"/>
      <c r="AE202" s="41"/>
      <c r="AF202" s="41"/>
      <c r="AG202" s="41"/>
      <c r="AH202" s="41"/>
      <c r="AI202" s="41"/>
      <c r="AJ202" s="41"/>
      <c r="AK202" s="41"/>
      <c r="AL202" s="41"/>
      <c r="AM202" s="41"/>
      <c r="AN202" s="41"/>
      <c r="AO202" s="41"/>
      <c r="AP202" s="41"/>
      <c r="AQ202" s="41"/>
      <c r="AR202" s="41"/>
      <c r="AS202" s="41"/>
      <c r="AT202" s="41"/>
      <c r="AU202" s="41"/>
      <c r="AV202" s="41"/>
      <c r="AW202" s="41"/>
      <c r="AX202" s="41"/>
      <c r="AY202" s="41"/>
      <c r="AZ202" s="41"/>
      <c r="BA202" s="41"/>
      <c r="BB202" s="41"/>
      <c r="BC202" s="41"/>
      <c r="BD202" s="41"/>
      <c r="BE202" s="41"/>
      <c r="BF202" s="41"/>
      <c r="BG202" s="41"/>
      <c r="BH202" s="41"/>
      <c r="BI202" s="41"/>
      <c r="BJ202" s="41"/>
      <c r="BK202" s="41"/>
      <c r="BL202" s="41"/>
      <c r="BM202" s="41"/>
    </row>
    <row r="203" spans="1:65" s="44" customFormat="1" ht="15.75" x14ac:dyDescent="0.25">
      <c r="A203" s="40"/>
      <c r="B203" s="41"/>
      <c r="C203" s="62"/>
      <c r="D203" s="49"/>
      <c r="E203" s="41"/>
      <c r="F203" s="41"/>
      <c r="G203" s="41"/>
      <c r="H203" s="41"/>
      <c r="I203" s="41"/>
      <c r="J203" s="41"/>
      <c r="K203" s="41"/>
      <c r="L203" s="41"/>
      <c r="M203" s="41"/>
      <c r="N203" s="41"/>
      <c r="O203" s="41"/>
      <c r="P203" s="41"/>
      <c r="Q203" s="41"/>
      <c r="R203" s="41"/>
      <c r="S203" s="41"/>
      <c r="T203" s="41"/>
      <c r="U203" s="41"/>
      <c r="V203" s="41"/>
      <c r="W203" s="41"/>
      <c r="X203" s="41"/>
      <c r="Y203" s="41"/>
      <c r="Z203" s="41"/>
      <c r="AA203" s="41"/>
      <c r="AB203" s="41"/>
      <c r="AC203" s="41"/>
      <c r="AD203" s="41"/>
      <c r="AE203" s="41"/>
      <c r="AF203" s="41"/>
      <c r="AG203" s="41"/>
      <c r="AH203" s="41"/>
      <c r="AI203" s="41"/>
      <c r="AJ203" s="41"/>
      <c r="AK203" s="41"/>
      <c r="AL203" s="41"/>
      <c r="AM203" s="41"/>
      <c r="AN203" s="41"/>
      <c r="AO203" s="41"/>
      <c r="AP203" s="41"/>
      <c r="AQ203" s="41"/>
      <c r="AR203" s="41"/>
      <c r="AS203" s="41"/>
      <c r="AT203" s="41"/>
      <c r="AU203" s="41"/>
      <c r="AV203" s="41"/>
      <c r="AW203" s="41"/>
      <c r="AX203" s="41"/>
      <c r="AY203" s="41"/>
      <c r="AZ203" s="41"/>
      <c r="BA203" s="41"/>
      <c r="BB203" s="41"/>
      <c r="BC203" s="41"/>
      <c r="BD203" s="41"/>
      <c r="BE203" s="41"/>
      <c r="BF203" s="41"/>
      <c r="BG203" s="41"/>
      <c r="BH203" s="41"/>
      <c r="BI203" s="41"/>
      <c r="BJ203" s="41"/>
      <c r="BK203" s="41"/>
      <c r="BL203" s="41"/>
      <c r="BM203" s="41"/>
    </row>
    <row r="204" spans="1:65" s="44" customFormat="1" ht="15.75" x14ac:dyDescent="0.25">
      <c r="A204" s="40"/>
      <c r="B204" s="41"/>
      <c r="C204" s="41"/>
      <c r="D204" s="49"/>
      <c r="E204" s="41"/>
      <c r="F204" s="41"/>
      <c r="G204" s="41"/>
      <c r="H204" s="41"/>
      <c r="I204" s="41"/>
      <c r="J204" s="41"/>
      <c r="K204" s="41"/>
      <c r="L204" s="41"/>
      <c r="M204" s="41"/>
      <c r="N204" s="41"/>
      <c r="O204" s="41"/>
      <c r="P204" s="41"/>
      <c r="Q204" s="41"/>
      <c r="R204" s="41"/>
      <c r="S204" s="41"/>
      <c r="T204" s="41"/>
      <c r="U204" s="41"/>
      <c r="V204" s="41"/>
      <c r="W204" s="41"/>
      <c r="X204" s="41"/>
      <c r="Y204" s="41"/>
      <c r="Z204" s="41"/>
      <c r="AA204" s="41"/>
      <c r="AB204" s="41"/>
      <c r="AC204" s="41"/>
      <c r="AD204" s="41"/>
      <c r="AE204" s="41"/>
      <c r="AF204" s="41"/>
      <c r="AG204" s="41"/>
      <c r="AH204" s="41"/>
      <c r="AI204" s="41"/>
      <c r="AJ204" s="41"/>
      <c r="AK204" s="41"/>
      <c r="AL204" s="41"/>
      <c r="AM204" s="41"/>
      <c r="AN204" s="41"/>
      <c r="AO204" s="41"/>
      <c r="AP204" s="41"/>
      <c r="AQ204" s="41"/>
      <c r="AR204" s="41"/>
      <c r="AS204" s="41"/>
      <c r="AT204" s="41"/>
      <c r="AU204" s="41"/>
      <c r="AV204" s="41"/>
      <c r="AW204" s="41"/>
      <c r="AX204" s="41"/>
      <c r="AY204" s="41"/>
      <c r="AZ204" s="41"/>
      <c r="BA204" s="41"/>
      <c r="BB204" s="41"/>
      <c r="BC204" s="41"/>
      <c r="BD204" s="41"/>
      <c r="BE204" s="41"/>
      <c r="BF204" s="41"/>
      <c r="BG204" s="41"/>
      <c r="BH204" s="41"/>
      <c r="BI204" s="41"/>
      <c r="BJ204" s="41"/>
      <c r="BK204" s="41"/>
      <c r="BL204" s="41"/>
      <c r="BM204" s="41"/>
    </row>
    <row r="205" spans="1:65" s="44" customFormat="1" ht="15.75" x14ac:dyDescent="0.25">
      <c r="A205" s="40"/>
      <c r="B205" s="41"/>
      <c r="C205" s="41"/>
      <c r="D205" s="49"/>
      <c r="E205" s="41"/>
      <c r="F205" s="41"/>
      <c r="G205" s="41"/>
      <c r="H205" s="41"/>
      <c r="I205" s="60"/>
      <c r="J205" s="41"/>
      <c r="K205" s="41"/>
      <c r="L205" s="41"/>
      <c r="M205" s="41"/>
      <c r="N205" s="41"/>
      <c r="O205" s="41"/>
      <c r="P205" s="41"/>
      <c r="Q205" s="41"/>
      <c r="R205" s="41"/>
      <c r="S205" s="41"/>
      <c r="T205" s="41"/>
      <c r="U205" s="41"/>
      <c r="V205" s="41"/>
      <c r="W205" s="41"/>
      <c r="X205" s="41"/>
      <c r="Y205" s="41"/>
      <c r="Z205" s="41"/>
      <c r="AA205" s="41"/>
      <c r="AB205" s="41"/>
      <c r="AC205" s="41"/>
      <c r="AD205" s="41"/>
      <c r="AE205" s="41"/>
      <c r="AF205" s="41"/>
      <c r="AG205" s="41"/>
      <c r="AH205" s="41"/>
      <c r="AI205" s="41"/>
      <c r="AJ205" s="41"/>
      <c r="AK205" s="41"/>
      <c r="AL205" s="41"/>
      <c r="AM205" s="41"/>
      <c r="AN205" s="41"/>
      <c r="AO205" s="41"/>
      <c r="AP205" s="41"/>
      <c r="AQ205" s="41"/>
      <c r="AR205" s="41"/>
      <c r="AS205" s="41"/>
      <c r="AT205" s="41"/>
      <c r="AU205" s="41"/>
      <c r="AV205" s="41"/>
      <c r="AW205" s="41"/>
      <c r="AX205" s="41"/>
      <c r="AY205" s="41"/>
      <c r="AZ205" s="41"/>
      <c r="BA205" s="41"/>
      <c r="BB205" s="41"/>
      <c r="BC205" s="41"/>
      <c r="BD205" s="41"/>
      <c r="BE205" s="41"/>
      <c r="BF205" s="41"/>
      <c r="BG205" s="41"/>
      <c r="BH205" s="41"/>
      <c r="BI205" s="41"/>
      <c r="BJ205" s="41"/>
      <c r="BK205" s="41"/>
      <c r="BL205" s="41"/>
      <c r="BM205" s="41"/>
    </row>
    <row r="206" spans="1:65" s="44" customFormat="1" ht="15.75" x14ac:dyDescent="0.25">
      <c r="A206" s="40"/>
      <c r="B206" s="41"/>
      <c r="C206" s="41"/>
      <c r="D206" s="49"/>
      <c r="E206" s="41"/>
      <c r="F206" s="41"/>
      <c r="G206" s="41"/>
      <c r="H206" s="41"/>
      <c r="I206" s="60"/>
      <c r="J206" s="41"/>
      <c r="K206" s="41"/>
      <c r="L206" s="41"/>
      <c r="M206" s="41"/>
      <c r="N206" s="41"/>
      <c r="O206" s="41"/>
      <c r="P206" s="41"/>
      <c r="Q206" s="41"/>
      <c r="R206" s="41"/>
      <c r="S206" s="41"/>
      <c r="T206" s="41"/>
      <c r="U206" s="41"/>
      <c r="V206" s="41"/>
      <c r="W206" s="41"/>
      <c r="X206" s="41"/>
      <c r="Y206" s="41"/>
      <c r="Z206" s="41"/>
      <c r="AA206" s="41"/>
      <c r="AB206" s="41"/>
      <c r="AC206" s="41"/>
      <c r="AD206" s="41"/>
      <c r="AE206" s="41"/>
      <c r="AF206" s="41"/>
      <c r="AG206" s="41"/>
      <c r="AH206" s="41"/>
      <c r="AI206" s="41"/>
      <c r="AJ206" s="41"/>
      <c r="AK206" s="41"/>
      <c r="AL206" s="41"/>
      <c r="AM206" s="41"/>
      <c r="AN206" s="41"/>
      <c r="AO206" s="41"/>
      <c r="AP206" s="41"/>
      <c r="AQ206" s="41"/>
      <c r="AR206" s="41"/>
      <c r="AS206" s="41"/>
      <c r="AT206" s="41"/>
      <c r="AU206" s="41"/>
      <c r="AV206" s="41"/>
      <c r="AW206" s="41"/>
      <c r="AX206" s="41"/>
      <c r="AY206" s="41"/>
      <c r="AZ206" s="41"/>
      <c r="BA206" s="41"/>
      <c r="BB206" s="41"/>
      <c r="BC206" s="41"/>
      <c r="BD206" s="41"/>
      <c r="BE206" s="41"/>
      <c r="BF206" s="41"/>
      <c r="BG206" s="41"/>
      <c r="BH206" s="41"/>
      <c r="BI206" s="41"/>
      <c r="BJ206" s="41"/>
      <c r="BK206" s="41"/>
      <c r="BL206" s="41"/>
      <c r="BM206" s="41"/>
    </row>
    <row r="207" spans="1:65" s="44" customFormat="1" ht="15.75" x14ac:dyDescent="0.25">
      <c r="A207" s="40"/>
      <c r="B207" s="41"/>
      <c r="C207" s="41"/>
      <c r="D207" s="49"/>
      <c r="E207" s="41"/>
      <c r="F207" s="41"/>
      <c r="G207" s="41"/>
      <c r="H207" s="41"/>
      <c r="I207" s="60"/>
      <c r="J207" s="41"/>
      <c r="K207" s="41"/>
      <c r="L207" s="41"/>
      <c r="M207" s="41"/>
      <c r="N207" s="41"/>
      <c r="O207" s="41"/>
      <c r="P207" s="41"/>
      <c r="Q207" s="41"/>
      <c r="R207" s="41"/>
      <c r="S207" s="41"/>
      <c r="T207" s="41"/>
      <c r="U207" s="41"/>
      <c r="V207" s="41"/>
      <c r="W207" s="41"/>
      <c r="X207" s="41"/>
      <c r="Y207" s="41"/>
      <c r="Z207" s="41"/>
      <c r="AA207" s="41"/>
      <c r="AB207" s="41"/>
      <c r="AC207" s="41"/>
      <c r="AD207" s="41"/>
      <c r="AE207" s="41"/>
      <c r="AF207" s="41"/>
      <c r="AG207" s="41"/>
      <c r="AH207" s="41"/>
      <c r="AI207" s="41"/>
      <c r="AJ207" s="41"/>
      <c r="AK207" s="41"/>
      <c r="AL207" s="41"/>
      <c r="AM207" s="41"/>
      <c r="AN207" s="41"/>
      <c r="AO207" s="41"/>
      <c r="AP207" s="41"/>
      <c r="AQ207" s="41"/>
      <c r="AR207" s="41"/>
      <c r="AS207" s="41"/>
      <c r="AT207" s="41"/>
      <c r="AU207" s="41"/>
      <c r="AV207" s="41"/>
      <c r="AW207" s="41"/>
      <c r="AX207" s="41"/>
      <c r="AY207" s="41"/>
      <c r="AZ207" s="41"/>
      <c r="BA207" s="41"/>
      <c r="BB207" s="41"/>
      <c r="BC207" s="41"/>
      <c r="BD207" s="41"/>
      <c r="BE207" s="41"/>
      <c r="BF207" s="41"/>
      <c r="BG207" s="41"/>
      <c r="BH207" s="41"/>
      <c r="BI207" s="41"/>
      <c r="BJ207" s="41"/>
      <c r="BK207" s="41"/>
      <c r="BL207" s="41"/>
      <c r="BM207" s="41"/>
    </row>
    <row r="208" spans="1:65" s="44" customFormat="1" ht="15.75" x14ac:dyDescent="0.25">
      <c r="A208" s="40"/>
      <c r="B208" s="41"/>
      <c r="C208" s="41"/>
      <c r="D208" s="49"/>
      <c r="E208" s="41"/>
      <c r="F208" s="41"/>
      <c r="G208" s="41"/>
      <c r="H208" s="41"/>
      <c r="I208" s="60"/>
      <c r="J208" s="41"/>
      <c r="K208" s="41"/>
      <c r="L208" s="41"/>
      <c r="M208" s="41"/>
      <c r="N208" s="41"/>
      <c r="O208" s="41"/>
      <c r="P208" s="41"/>
      <c r="Q208" s="41"/>
      <c r="R208" s="41"/>
      <c r="S208" s="41"/>
      <c r="T208" s="41"/>
      <c r="U208" s="41"/>
      <c r="V208" s="41"/>
      <c r="W208" s="41"/>
      <c r="X208" s="41"/>
      <c r="Y208" s="41"/>
      <c r="Z208" s="41"/>
      <c r="AA208" s="41"/>
      <c r="AB208" s="41"/>
      <c r="AC208" s="41"/>
      <c r="AD208" s="41"/>
      <c r="AE208" s="41"/>
      <c r="AF208" s="41"/>
      <c r="AG208" s="41"/>
      <c r="AH208" s="41"/>
      <c r="AI208" s="41"/>
      <c r="AJ208" s="41"/>
      <c r="AK208" s="41"/>
      <c r="AL208" s="41"/>
      <c r="AM208" s="41"/>
      <c r="AN208" s="41"/>
      <c r="AO208" s="41"/>
      <c r="AP208" s="41"/>
      <c r="AQ208" s="41"/>
      <c r="AR208" s="41"/>
      <c r="AS208" s="41"/>
      <c r="AT208" s="41"/>
      <c r="AU208" s="41"/>
      <c r="AV208" s="41"/>
      <c r="AW208" s="41"/>
      <c r="AX208" s="41"/>
      <c r="AY208" s="41"/>
      <c r="AZ208" s="41"/>
      <c r="BA208" s="41"/>
      <c r="BB208" s="41"/>
      <c r="BC208" s="41"/>
      <c r="BD208" s="41"/>
      <c r="BE208" s="41"/>
      <c r="BF208" s="41"/>
      <c r="BG208" s="41"/>
      <c r="BH208" s="41"/>
      <c r="BI208" s="41"/>
      <c r="BJ208" s="41"/>
      <c r="BK208" s="41"/>
      <c r="BL208" s="41"/>
      <c r="BM208" s="41"/>
    </row>
    <row r="209" spans="1:65" s="44" customFormat="1" ht="15.75" x14ac:dyDescent="0.25">
      <c r="A209" s="40"/>
      <c r="B209" s="41"/>
      <c r="C209" s="41"/>
      <c r="D209" s="49"/>
      <c r="E209" s="41"/>
      <c r="F209" s="41"/>
      <c r="G209" s="41"/>
      <c r="H209" s="41"/>
      <c r="I209" s="41"/>
      <c r="J209" s="41"/>
      <c r="K209" s="41"/>
      <c r="L209" s="41"/>
      <c r="M209" s="41"/>
      <c r="N209" s="41"/>
      <c r="O209" s="41"/>
      <c r="P209" s="41"/>
      <c r="Q209" s="41"/>
      <c r="R209" s="41"/>
      <c r="S209" s="41"/>
      <c r="T209" s="41"/>
      <c r="U209" s="41"/>
      <c r="V209" s="41"/>
      <c r="W209" s="41"/>
      <c r="X209" s="41"/>
      <c r="Y209" s="41"/>
      <c r="Z209" s="41"/>
      <c r="AA209" s="41"/>
      <c r="AB209" s="41"/>
      <c r="AC209" s="41"/>
      <c r="AD209" s="41"/>
      <c r="AE209" s="41"/>
      <c r="AF209" s="41"/>
      <c r="AG209" s="41"/>
      <c r="AH209" s="41"/>
      <c r="AI209" s="41"/>
      <c r="AJ209" s="41"/>
      <c r="AK209" s="41"/>
      <c r="AL209" s="41"/>
      <c r="AM209" s="41"/>
      <c r="AN209" s="41"/>
      <c r="AO209" s="41"/>
      <c r="AP209" s="41"/>
      <c r="AQ209" s="41"/>
      <c r="AR209" s="41"/>
      <c r="AS209" s="41"/>
      <c r="AT209" s="41"/>
      <c r="AU209" s="41"/>
      <c r="AV209" s="41"/>
      <c r="AW209" s="41"/>
      <c r="AX209" s="41"/>
      <c r="AY209" s="41"/>
      <c r="AZ209" s="41"/>
      <c r="BA209" s="41"/>
      <c r="BB209" s="41"/>
      <c r="BC209" s="41"/>
      <c r="BD209" s="41"/>
      <c r="BE209" s="41"/>
      <c r="BF209" s="41"/>
      <c r="BG209" s="41"/>
      <c r="BH209" s="41"/>
      <c r="BI209" s="41"/>
      <c r="BJ209" s="41"/>
      <c r="BK209" s="41"/>
      <c r="BL209" s="41"/>
      <c r="BM209" s="41"/>
    </row>
    <row r="210" spans="1:65" s="44" customFormat="1" ht="15.75" x14ac:dyDescent="0.25">
      <c r="A210" s="40"/>
      <c r="B210" s="41"/>
      <c r="C210" s="41"/>
      <c r="D210" s="42"/>
      <c r="E210" s="41"/>
      <c r="F210" s="41"/>
      <c r="G210" s="41"/>
      <c r="H210" s="41"/>
      <c r="I210" s="41"/>
      <c r="J210" s="41"/>
      <c r="K210" s="41"/>
      <c r="L210" s="41"/>
      <c r="M210" s="41"/>
      <c r="N210" s="41"/>
      <c r="O210" s="41"/>
      <c r="P210" s="41"/>
      <c r="Q210" s="41"/>
      <c r="R210" s="41"/>
      <c r="S210" s="41"/>
      <c r="T210" s="41"/>
      <c r="U210" s="41"/>
      <c r="V210" s="41"/>
      <c r="W210" s="41"/>
      <c r="X210" s="41"/>
      <c r="Y210" s="41"/>
      <c r="Z210" s="41"/>
      <c r="AA210" s="41"/>
      <c r="AB210" s="41"/>
      <c r="AC210" s="41"/>
      <c r="AD210" s="41"/>
      <c r="AE210" s="41"/>
      <c r="AF210" s="41"/>
      <c r="AG210" s="41"/>
      <c r="AH210" s="41"/>
      <c r="AI210" s="41"/>
      <c r="AJ210" s="41"/>
      <c r="AK210" s="41"/>
      <c r="AL210" s="41"/>
      <c r="AM210" s="41"/>
      <c r="AN210" s="41"/>
      <c r="AO210" s="41"/>
      <c r="AP210" s="41"/>
      <c r="AQ210" s="41"/>
      <c r="AR210" s="41"/>
      <c r="AS210" s="41"/>
      <c r="AT210" s="41"/>
      <c r="AU210" s="41"/>
      <c r="AV210" s="41"/>
      <c r="AW210" s="41"/>
      <c r="AX210" s="41"/>
      <c r="AY210" s="41"/>
      <c r="AZ210" s="41"/>
      <c r="BA210" s="41"/>
      <c r="BB210" s="41"/>
      <c r="BC210" s="41"/>
      <c r="BD210" s="41"/>
      <c r="BE210" s="41"/>
      <c r="BF210" s="41"/>
      <c r="BG210" s="41"/>
      <c r="BH210" s="41"/>
      <c r="BI210" s="41"/>
      <c r="BJ210" s="41"/>
      <c r="BK210" s="41"/>
      <c r="BL210" s="41"/>
      <c r="BM210" s="41"/>
    </row>
    <row r="211" spans="1:65" s="44" customFormat="1" ht="15.75" x14ac:dyDescent="0.25">
      <c r="A211" s="40"/>
      <c r="B211" s="41"/>
      <c r="C211" s="41"/>
      <c r="D211" s="42"/>
      <c r="E211" s="41"/>
      <c r="F211" s="41"/>
      <c r="G211" s="41"/>
      <c r="H211" s="41"/>
      <c r="I211" s="41"/>
      <c r="J211" s="41"/>
      <c r="K211" s="41"/>
      <c r="L211" s="41"/>
      <c r="M211" s="41"/>
      <c r="N211" s="41"/>
      <c r="O211" s="41"/>
      <c r="P211" s="41"/>
      <c r="Q211" s="41"/>
      <c r="R211" s="41"/>
      <c r="S211" s="41"/>
      <c r="T211" s="41"/>
      <c r="U211" s="41"/>
      <c r="V211" s="41"/>
      <c r="W211" s="41"/>
      <c r="X211" s="41"/>
      <c r="Y211" s="41"/>
      <c r="Z211" s="41"/>
      <c r="AA211" s="41"/>
      <c r="AB211" s="41"/>
      <c r="AC211" s="41"/>
      <c r="AD211" s="41"/>
      <c r="AE211" s="41"/>
      <c r="AF211" s="41"/>
      <c r="AG211" s="41"/>
      <c r="AH211" s="41"/>
      <c r="AI211" s="41"/>
      <c r="AJ211" s="41"/>
      <c r="AK211" s="41"/>
      <c r="AL211" s="41"/>
      <c r="AM211" s="41"/>
      <c r="AN211" s="41"/>
      <c r="AO211" s="41"/>
      <c r="AP211" s="41"/>
      <c r="AQ211" s="41"/>
      <c r="AR211" s="41"/>
      <c r="AS211" s="41"/>
      <c r="AT211" s="41"/>
      <c r="AU211" s="41"/>
      <c r="AV211" s="41"/>
      <c r="AW211" s="41"/>
      <c r="AX211" s="41"/>
      <c r="AY211" s="41"/>
      <c r="AZ211" s="41"/>
      <c r="BA211" s="41"/>
      <c r="BB211" s="41"/>
      <c r="BC211" s="41"/>
      <c r="BD211" s="41"/>
      <c r="BE211" s="41"/>
      <c r="BF211" s="41"/>
      <c r="BG211" s="41"/>
      <c r="BH211" s="41"/>
      <c r="BI211" s="41"/>
      <c r="BJ211" s="41"/>
      <c r="BK211" s="41"/>
      <c r="BL211" s="41"/>
      <c r="BM211" s="41"/>
    </row>
    <row r="212" spans="1:65" s="44" customFormat="1" ht="15.75" x14ac:dyDescent="0.25">
      <c r="A212" s="40"/>
      <c r="B212" s="41"/>
      <c r="C212" s="41"/>
      <c r="D212" s="42"/>
      <c r="E212" s="41"/>
      <c r="F212" s="41"/>
      <c r="G212" s="41"/>
      <c r="H212" s="41"/>
      <c r="I212" s="41"/>
      <c r="J212" s="41"/>
      <c r="K212" s="41"/>
      <c r="L212" s="41"/>
      <c r="M212" s="41"/>
      <c r="N212" s="41"/>
      <c r="O212" s="41"/>
      <c r="P212" s="41"/>
      <c r="Q212" s="41"/>
      <c r="R212" s="41"/>
      <c r="S212" s="41"/>
      <c r="T212" s="41"/>
      <c r="U212" s="41"/>
      <c r="V212" s="41"/>
      <c r="W212" s="41"/>
      <c r="X212" s="41"/>
      <c r="Y212" s="41"/>
      <c r="Z212" s="41"/>
      <c r="AA212" s="41"/>
      <c r="AB212" s="41"/>
      <c r="AC212" s="41"/>
      <c r="AD212" s="41"/>
      <c r="AE212" s="41"/>
      <c r="AF212" s="41"/>
      <c r="AG212" s="41"/>
      <c r="AH212" s="41"/>
      <c r="AI212" s="41"/>
      <c r="AJ212" s="41"/>
      <c r="AK212" s="41"/>
      <c r="AL212" s="41"/>
      <c r="AM212" s="41"/>
      <c r="AN212" s="41"/>
      <c r="AO212" s="41"/>
      <c r="AP212" s="41"/>
      <c r="AQ212" s="41"/>
      <c r="AR212" s="41"/>
      <c r="AS212" s="41"/>
      <c r="AT212" s="41"/>
      <c r="AU212" s="41"/>
      <c r="AV212" s="41"/>
      <c r="AW212" s="41"/>
      <c r="AX212" s="41"/>
      <c r="AY212" s="41"/>
      <c r="AZ212" s="41"/>
      <c r="BA212" s="41"/>
      <c r="BB212" s="41"/>
      <c r="BC212" s="41"/>
      <c r="BD212" s="41"/>
      <c r="BE212" s="41"/>
      <c r="BF212" s="41"/>
      <c r="BG212" s="41"/>
      <c r="BH212" s="41"/>
      <c r="BI212" s="41"/>
      <c r="BJ212" s="41"/>
      <c r="BK212" s="41"/>
      <c r="BL212" s="41"/>
      <c r="BM212" s="41"/>
    </row>
    <row r="213" spans="1:65" s="44" customFormat="1" ht="15.75" x14ac:dyDescent="0.25">
      <c r="A213" s="40"/>
      <c r="B213" s="41"/>
      <c r="C213" s="41"/>
      <c r="D213" s="42"/>
      <c r="E213" s="41"/>
      <c r="F213" s="41"/>
      <c r="G213" s="41"/>
      <c r="H213" s="41"/>
      <c r="I213" s="41"/>
      <c r="J213" s="41"/>
      <c r="K213" s="41"/>
      <c r="L213" s="41"/>
      <c r="M213" s="41"/>
      <c r="N213" s="41"/>
      <c r="O213" s="41"/>
      <c r="P213" s="41"/>
      <c r="Q213" s="41"/>
      <c r="R213" s="41"/>
      <c r="S213" s="41"/>
      <c r="T213" s="41"/>
      <c r="U213" s="41"/>
      <c r="V213" s="41"/>
      <c r="W213" s="41"/>
      <c r="X213" s="41"/>
      <c r="Y213" s="41"/>
      <c r="Z213" s="41"/>
      <c r="AA213" s="41"/>
      <c r="AB213" s="41"/>
      <c r="AC213" s="41"/>
      <c r="AD213" s="41"/>
      <c r="AE213" s="41"/>
      <c r="AF213" s="41"/>
      <c r="AG213" s="41"/>
      <c r="AH213" s="41"/>
      <c r="AI213" s="41"/>
      <c r="AJ213" s="41"/>
      <c r="AK213" s="41"/>
      <c r="AL213" s="41"/>
      <c r="AM213" s="41"/>
      <c r="AN213" s="41"/>
      <c r="AO213" s="41"/>
      <c r="AP213" s="41"/>
      <c r="AQ213" s="41"/>
      <c r="AR213" s="41"/>
      <c r="AS213" s="41"/>
      <c r="AT213" s="41"/>
      <c r="AU213" s="41"/>
      <c r="AV213" s="41"/>
      <c r="AW213" s="41"/>
      <c r="AX213" s="41"/>
      <c r="AY213" s="41"/>
      <c r="AZ213" s="41"/>
      <c r="BA213" s="41"/>
      <c r="BB213" s="41"/>
      <c r="BC213" s="41"/>
      <c r="BD213" s="41"/>
      <c r="BE213" s="41"/>
      <c r="BF213" s="41"/>
      <c r="BG213" s="41"/>
      <c r="BH213" s="41"/>
      <c r="BI213" s="41"/>
      <c r="BJ213" s="41"/>
      <c r="BK213" s="41"/>
      <c r="BL213" s="41"/>
      <c r="BM213" s="41"/>
    </row>
    <row r="214" spans="1:65" s="44" customFormat="1" ht="15.75" x14ac:dyDescent="0.25">
      <c r="A214" s="40"/>
      <c r="B214" s="41"/>
      <c r="C214" s="41"/>
      <c r="D214" s="42"/>
      <c r="E214" s="41"/>
      <c r="F214" s="41"/>
      <c r="G214" s="41"/>
      <c r="H214" s="41"/>
      <c r="I214" s="41"/>
      <c r="J214" s="41"/>
      <c r="K214" s="41"/>
      <c r="L214" s="41"/>
      <c r="M214" s="41"/>
      <c r="N214" s="41"/>
      <c r="O214" s="41"/>
      <c r="P214" s="41"/>
      <c r="Q214" s="41"/>
      <c r="R214" s="41"/>
      <c r="S214" s="41"/>
      <c r="T214" s="41"/>
      <c r="U214" s="41"/>
      <c r="V214" s="41"/>
      <c r="W214" s="41"/>
      <c r="X214" s="41"/>
      <c r="Y214" s="41"/>
      <c r="Z214" s="41"/>
      <c r="AA214" s="41"/>
      <c r="AB214" s="41"/>
      <c r="AC214" s="41"/>
      <c r="AD214" s="41"/>
      <c r="AE214" s="41"/>
      <c r="AF214" s="41"/>
      <c r="AG214" s="41"/>
      <c r="AH214" s="41"/>
      <c r="AI214" s="41"/>
      <c r="AJ214" s="41"/>
      <c r="AK214" s="41"/>
      <c r="AL214" s="41"/>
      <c r="AM214" s="41"/>
      <c r="AN214" s="41"/>
      <c r="AO214" s="41"/>
      <c r="AP214" s="41"/>
      <c r="AQ214" s="41"/>
      <c r="AR214" s="41"/>
      <c r="AS214" s="41"/>
      <c r="AT214" s="41"/>
      <c r="AU214" s="41"/>
      <c r="AV214" s="41"/>
      <c r="AW214" s="41"/>
      <c r="AX214" s="41"/>
      <c r="AY214" s="41"/>
      <c r="AZ214" s="41"/>
      <c r="BA214" s="41"/>
      <c r="BB214" s="41"/>
      <c r="BC214" s="41"/>
      <c r="BD214" s="41"/>
      <c r="BE214" s="41"/>
      <c r="BF214" s="41"/>
      <c r="BG214" s="41"/>
      <c r="BH214" s="41"/>
      <c r="BI214" s="41"/>
      <c r="BJ214" s="41"/>
      <c r="BK214" s="41"/>
      <c r="BL214" s="41"/>
      <c r="BM214" s="41"/>
    </row>
    <row r="215" spans="1:65" s="44" customFormat="1" ht="15.75" x14ac:dyDescent="0.25">
      <c r="A215" s="40"/>
      <c r="B215" s="41"/>
      <c r="C215" s="41"/>
      <c r="D215" s="42"/>
      <c r="E215" s="41"/>
      <c r="F215" s="41"/>
      <c r="G215" s="41"/>
      <c r="H215" s="41"/>
      <c r="I215" s="41"/>
      <c r="J215" s="41"/>
      <c r="K215" s="41"/>
      <c r="L215" s="41"/>
      <c r="M215" s="41"/>
      <c r="N215" s="41"/>
      <c r="O215" s="41"/>
      <c r="P215" s="41"/>
      <c r="Q215" s="41"/>
      <c r="R215" s="41"/>
      <c r="S215" s="41"/>
      <c r="T215" s="41"/>
      <c r="U215" s="41"/>
      <c r="V215" s="41"/>
      <c r="W215" s="41"/>
      <c r="X215" s="41"/>
      <c r="Y215" s="41"/>
      <c r="Z215" s="41"/>
      <c r="AA215" s="41"/>
      <c r="AB215" s="41"/>
      <c r="AC215" s="41"/>
      <c r="AD215" s="41"/>
      <c r="AE215" s="41"/>
      <c r="AF215" s="41"/>
      <c r="AG215" s="41"/>
      <c r="AH215" s="41"/>
      <c r="AI215" s="41"/>
      <c r="AJ215" s="41"/>
      <c r="AK215" s="41"/>
      <c r="AL215" s="41"/>
      <c r="AM215" s="41"/>
      <c r="AN215" s="41"/>
      <c r="AO215" s="41"/>
      <c r="AP215" s="41"/>
      <c r="AQ215" s="41"/>
      <c r="AR215" s="41"/>
      <c r="AS215" s="41"/>
      <c r="AT215" s="41"/>
      <c r="AU215" s="41"/>
      <c r="AV215" s="41"/>
      <c r="AW215" s="41"/>
      <c r="AX215" s="41"/>
      <c r="AY215" s="41"/>
      <c r="AZ215" s="41"/>
      <c r="BA215" s="41"/>
      <c r="BB215" s="41"/>
      <c r="BC215" s="41"/>
      <c r="BD215" s="41"/>
      <c r="BE215" s="41"/>
      <c r="BF215" s="41"/>
      <c r="BG215" s="41"/>
      <c r="BH215" s="41"/>
      <c r="BI215" s="41"/>
      <c r="BJ215" s="41"/>
      <c r="BK215" s="41"/>
      <c r="BL215" s="41"/>
      <c r="BM215" s="41"/>
    </row>
    <row r="216" spans="1:65" s="44" customFormat="1" ht="15.75" x14ac:dyDescent="0.25">
      <c r="A216" s="40"/>
      <c r="B216" s="41"/>
      <c r="C216" s="41"/>
      <c r="D216" s="42"/>
      <c r="E216" s="41"/>
      <c r="F216" s="41"/>
      <c r="G216" s="41"/>
      <c r="H216" s="41"/>
      <c r="I216" s="41"/>
      <c r="J216" s="41"/>
      <c r="K216" s="41"/>
      <c r="L216" s="41"/>
      <c r="M216" s="41"/>
      <c r="N216" s="41"/>
      <c r="O216" s="41"/>
      <c r="P216" s="41"/>
      <c r="Q216" s="41"/>
      <c r="R216" s="41"/>
      <c r="S216" s="41"/>
      <c r="T216" s="41"/>
      <c r="U216" s="41"/>
      <c r="V216" s="41"/>
      <c r="W216" s="41"/>
      <c r="X216" s="41"/>
      <c r="Y216" s="41"/>
      <c r="Z216" s="41"/>
      <c r="AA216" s="41"/>
      <c r="AB216" s="41"/>
      <c r="AC216" s="41"/>
      <c r="AD216" s="41"/>
      <c r="AE216" s="41"/>
      <c r="AF216" s="41"/>
      <c r="AG216" s="41"/>
      <c r="AH216" s="41"/>
      <c r="AI216" s="41"/>
      <c r="AJ216" s="41"/>
      <c r="AK216" s="41"/>
      <c r="AL216" s="41"/>
      <c r="AM216" s="41"/>
      <c r="AN216" s="41"/>
      <c r="AO216" s="41"/>
      <c r="AP216" s="41"/>
      <c r="AQ216" s="41"/>
      <c r="AR216" s="41"/>
      <c r="AS216" s="41"/>
      <c r="AT216" s="41"/>
      <c r="AU216" s="41"/>
      <c r="AV216" s="41"/>
      <c r="AW216" s="41"/>
      <c r="AX216" s="41"/>
      <c r="AY216" s="41"/>
      <c r="AZ216" s="41"/>
      <c r="BA216" s="41"/>
      <c r="BB216" s="41"/>
      <c r="BC216" s="41"/>
      <c r="BD216" s="41"/>
      <c r="BE216" s="41"/>
      <c r="BF216" s="41"/>
      <c r="BG216" s="41"/>
      <c r="BH216" s="41"/>
      <c r="BI216" s="41"/>
      <c r="BJ216" s="41"/>
      <c r="BK216" s="41"/>
      <c r="BL216" s="41"/>
      <c r="BM216" s="41"/>
    </row>
    <row r="217" spans="1:65" s="44" customFormat="1" ht="15.75" x14ac:dyDescent="0.25">
      <c r="A217" s="40"/>
      <c r="B217" s="41"/>
      <c r="C217" s="41"/>
      <c r="D217" s="42"/>
      <c r="E217" s="41"/>
      <c r="F217" s="41"/>
      <c r="G217" s="41"/>
      <c r="H217" s="41"/>
      <c r="I217" s="41"/>
      <c r="J217" s="41"/>
      <c r="K217" s="41"/>
      <c r="L217" s="41"/>
      <c r="M217" s="41"/>
      <c r="N217" s="41"/>
      <c r="O217" s="41"/>
      <c r="P217" s="41"/>
      <c r="Q217" s="41"/>
      <c r="R217" s="41"/>
      <c r="S217" s="41"/>
      <c r="T217" s="41"/>
      <c r="U217" s="41"/>
      <c r="V217" s="41"/>
      <c r="W217" s="41"/>
      <c r="X217" s="41"/>
      <c r="Y217" s="41"/>
      <c r="Z217" s="41"/>
      <c r="AA217" s="41"/>
      <c r="AB217" s="41"/>
      <c r="AC217" s="41"/>
      <c r="AD217" s="41"/>
      <c r="AE217" s="41"/>
      <c r="AF217" s="41"/>
      <c r="AG217" s="41"/>
      <c r="AH217" s="41"/>
      <c r="AI217" s="41"/>
      <c r="AJ217" s="41"/>
      <c r="AK217" s="41"/>
      <c r="AL217" s="41"/>
      <c r="AM217" s="41"/>
      <c r="AN217" s="41"/>
      <c r="AO217" s="41"/>
      <c r="AP217" s="41"/>
      <c r="AQ217" s="41"/>
      <c r="AR217" s="41"/>
      <c r="AS217" s="41"/>
      <c r="AT217" s="41"/>
      <c r="AU217" s="41"/>
      <c r="AV217" s="41"/>
      <c r="AW217" s="41"/>
      <c r="AX217" s="41"/>
      <c r="AY217" s="41"/>
      <c r="AZ217" s="41"/>
      <c r="BA217" s="41"/>
      <c r="BB217" s="41"/>
      <c r="BC217" s="41"/>
      <c r="BD217" s="41"/>
      <c r="BE217" s="41"/>
      <c r="BF217" s="41"/>
      <c r="BG217" s="41"/>
      <c r="BH217" s="41"/>
      <c r="BI217" s="41"/>
      <c r="BJ217" s="41"/>
      <c r="BK217" s="41"/>
      <c r="BL217" s="41"/>
      <c r="BM217" s="41"/>
    </row>
    <row r="218" spans="1:65" s="44" customFormat="1" ht="15.75" x14ac:dyDescent="0.25">
      <c r="A218" s="40"/>
      <c r="B218" s="41"/>
      <c r="C218" s="41"/>
      <c r="D218" s="42"/>
      <c r="E218" s="41"/>
      <c r="F218" s="41"/>
      <c r="G218" s="41"/>
      <c r="H218" s="41"/>
      <c r="I218" s="41"/>
      <c r="J218" s="41"/>
      <c r="K218" s="41"/>
      <c r="L218" s="41"/>
      <c r="M218" s="41"/>
      <c r="N218" s="41"/>
      <c r="O218" s="41"/>
      <c r="P218" s="41"/>
      <c r="Q218" s="41"/>
      <c r="R218" s="41"/>
      <c r="S218" s="41"/>
      <c r="T218" s="41"/>
      <c r="U218" s="41"/>
      <c r="V218" s="41"/>
      <c r="W218" s="41"/>
      <c r="X218" s="41"/>
      <c r="Y218" s="41"/>
      <c r="Z218" s="41"/>
      <c r="AA218" s="41"/>
      <c r="AB218" s="41"/>
      <c r="AC218" s="41"/>
      <c r="AD218" s="41"/>
      <c r="AE218" s="41"/>
      <c r="AF218" s="41"/>
      <c r="AG218" s="41"/>
      <c r="AH218" s="41"/>
      <c r="AI218" s="41"/>
      <c r="AJ218" s="41"/>
      <c r="AK218" s="41"/>
      <c r="AL218" s="41"/>
      <c r="AM218" s="41"/>
      <c r="AN218" s="41"/>
      <c r="AO218" s="41"/>
      <c r="AP218" s="41"/>
      <c r="AQ218" s="41"/>
      <c r="AR218" s="41"/>
      <c r="AS218" s="41"/>
      <c r="AT218" s="41"/>
      <c r="AU218" s="41"/>
      <c r="AV218" s="41"/>
      <c r="AW218" s="41"/>
      <c r="AX218" s="41"/>
      <c r="AY218" s="41"/>
      <c r="AZ218" s="41"/>
      <c r="BA218" s="41"/>
      <c r="BB218" s="41"/>
      <c r="BC218" s="41"/>
      <c r="BD218" s="41"/>
      <c r="BE218" s="41"/>
      <c r="BF218" s="41"/>
      <c r="BG218" s="41"/>
      <c r="BH218" s="41"/>
      <c r="BI218" s="41"/>
      <c r="BJ218" s="41"/>
      <c r="BK218" s="41"/>
      <c r="BL218" s="41"/>
      <c r="BM218" s="41"/>
    </row>
    <row r="219" spans="1:65" s="44" customFormat="1" ht="15.75" x14ac:dyDescent="0.25">
      <c r="A219" s="40"/>
      <c r="B219" s="41"/>
      <c r="C219" s="41"/>
      <c r="D219" s="42"/>
      <c r="E219" s="41"/>
      <c r="F219" s="41"/>
      <c r="G219" s="41"/>
      <c r="H219" s="41"/>
      <c r="I219" s="41"/>
      <c r="J219" s="41"/>
      <c r="K219" s="41"/>
      <c r="L219" s="41"/>
      <c r="M219" s="41"/>
      <c r="N219" s="41"/>
      <c r="O219" s="41"/>
      <c r="P219" s="41"/>
      <c r="Q219" s="41"/>
      <c r="R219" s="41"/>
      <c r="S219" s="41"/>
      <c r="T219" s="41"/>
      <c r="U219" s="41"/>
      <c r="V219" s="41"/>
      <c r="W219" s="41"/>
      <c r="X219" s="41"/>
      <c r="Y219" s="41"/>
      <c r="Z219" s="41"/>
      <c r="AA219" s="41"/>
      <c r="AB219" s="41"/>
      <c r="AC219" s="41"/>
      <c r="AD219" s="41"/>
      <c r="AE219" s="41"/>
      <c r="AF219" s="41"/>
      <c r="AG219" s="41"/>
      <c r="AH219" s="41"/>
      <c r="AI219" s="41"/>
      <c r="AJ219" s="41"/>
      <c r="AK219" s="41"/>
      <c r="AL219" s="41"/>
      <c r="AM219" s="41"/>
      <c r="AN219" s="41"/>
      <c r="AO219" s="41"/>
      <c r="AP219" s="41"/>
      <c r="AQ219" s="41"/>
      <c r="AR219" s="41"/>
      <c r="AS219" s="41"/>
      <c r="AT219" s="41"/>
      <c r="AU219" s="41"/>
      <c r="AV219" s="41"/>
      <c r="AW219" s="41"/>
      <c r="AX219" s="41"/>
      <c r="AY219" s="41"/>
      <c r="AZ219" s="41"/>
      <c r="BA219" s="41"/>
      <c r="BB219" s="41"/>
      <c r="BC219" s="41"/>
      <c r="BD219" s="41"/>
      <c r="BE219" s="41"/>
      <c r="BF219" s="41"/>
      <c r="BG219" s="41"/>
      <c r="BH219" s="41"/>
      <c r="BI219" s="41"/>
      <c r="BJ219" s="41"/>
      <c r="BK219" s="41"/>
      <c r="BL219" s="41"/>
      <c r="BM219" s="41"/>
    </row>
    <row r="220" spans="1:65" s="44" customFormat="1" ht="15.75" x14ac:dyDescent="0.25">
      <c r="A220" s="40"/>
      <c r="B220" s="41"/>
      <c r="C220" s="41"/>
      <c r="D220" s="42"/>
      <c r="E220" s="41"/>
      <c r="F220" s="41"/>
      <c r="G220" s="41"/>
      <c r="H220" s="41"/>
      <c r="I220" s="41"/>
      <c r="J220" s="41"/>
      <c r="K220" s="41"/>
      <c r="L220" s="41"/>
      <c r="M220" s="41"/>
      <c r="N220" s="41"/>
      <c r="O220" s="41"/>
      <c r="P220" s="41"/>
      <c r="Q220" s="41"/>
      <c r="R220" s="41"/>
      <c r="S220" s="41"/>
      <c r="T220" s="41"/>
      <c r="U220" s="41"/>
      <c r="V220" s="41"/>
      <c r="W220" s="41"/>
      <c r="X220" s="41"/>
      <c r="Y220" s="41"/>
      <c r="Z220" s="41"/>
      <c r="AA220" s="41"/>
      <c r="AB220" s="41"/>
      <c r="AC220" s="41"/>
      <c r="AD220" s="41"/>
      <c r="AE220" s="41"/>
      <c r="AF220" s="41"/>
      <c r="AG220" s="41"/>
      <c r="AH220" s="41"/>
      <c r="AI220" s="41"/>
      <c r="AJ220" s="41"/>
      <c r="AK220" s="41"/>
      <c r="AL220" s="41"/>
      <c r="AM220" s="41"/>
      <c r="AN220" s="41"/>
      <c r="AO220" s="41"/>
      <c r="AP220" s="41"/>
      <c r="AQ220" s="41"/>
      <c r="AR220" s="41"/>
      <c r="AS220" s="41"/>
      <c r="AT220" s="41"/>
      <c r="AU220" s="41"/>
      <c r="AV220" s="41"/>
      <c r="AW220" s="41"/>
      <c r="AX220" s="41"/>
      <c r="AY220" s="41"/>
      <c r="AZ220" s="41"/>
      <c r="BA220" s="41"/>
      <c r="BB220" s="41"/>
      <c r="BC220" s="41"/>
      <c r="BD220" s="41"/>
      <c r="BE220" s="41"/>
      <c r="BF220" s="41"/>
      <c r="BG220" s="41"/>
      <c r="BH220" s="41"/>
      <c r="BI220" s="41"/>
      <c r="BJ220" s="41"/>
      <c r="BK220" s="41"/>
      <c r="BL220" s="41"/>
      <c r="BM220" s="41"/>
    </row>
    <row r="221" spans="1:65" s="44" customFormat="1" ht="15.75" x14ac:dyDescent="0.25">
      <c r="A221" s="40"/>
      <c r="B221" s="41"/>
      <c r="C221" s="41"/>
      <c r="D221" s="42"/>
      <c r="E221" s="41"/>
      <c r="F221" s="41"/>
      <c r="G221" s="41"/>
      <c r="H221" s="41"/>
      <c r="I221" s="41"/>
      <c r="J221" s="41"/>
      <c r="K221" s="41"/>
      <c r="L221" s="41"/>
      <c r="M221" s="41"/>
      <c r="N221" s="41"/>
      <c r="O221" s="41"/>
      <c r="P221" s="41"/>
      <c r="Q221" s="41"/>
      <c r="R221" s="41"/>
      <c r="S221" s="41"/>
      <c r="T221" s="41"/>
      <c r="U221" s="41"/>
      <c r="V221" s="41"/>
      <c r="W221" s="41"/>
      <c r="X221" s="41"/>
      <c r="Y221" s="41"/>
      <c r="Z221" s="41"/>
      <c r="AA221" s="41"/>
      <c r="AB221" s="41"/>
      <c r="AC221" s="41"/>
      <c r="AD221" s="41"/>
      <c r="AE221" s="41"/>
      <c r="AF221" s="41"/>
      <c r="AG221" s="41"/>
      <c r="AH221" s="41"/>
      <c r="AI221" s="41"/>
      <c r="AJ221" s="41"/>
      <c r="AK221" s="41"/>
      <c r="AL221" s="41"/>
      <c r="AM221" s="41"/>
      <c r="AN221" s="41"/>
      <c r="AO221" s="41"/>
      <c r="AP221" s="41"/>
      <c r="AQ221" s="41"/>
      <c r="AR221" s="41"/>
      <c r="AS221" s="41"/>
      <c r="AT221" s="41"/>
      <c r="AU221" s="41"/>
      <c r="AV221" s="41"/>
      <c r="AW221" s="41"/>
      <c r="AX221" s="41"/>
      <c r="AY221" s="41"/>
      <c r="AZ221" s="41"/>
      <c r="BA221" s="41"/>
      <c r="BB221" s="41"/>
      <c r="BC221" s="41"/>
      <c r="BD221" s="41"/>
      <c r="BE221" s="41"/>
      <c r="BF221" s="41"/>
      <c r="BG221" s="41"/>
      <c r="BH221" s="41"/>
      <c r="BI221" s="41"/>
      <c r="BJ221" s="41"/>
      <c r="BK221" s="41"/>
      <c r="BL221" s="41"/>
      <c r="BM221" s="41"/>
    </row>
    <row r="222" spans="1:65" s="44" customFormat="1" ht="15.75" x14ac:dyDescent="0.25">
      <c r="A222" s="40"/>
      <c r="B222" s="41"/>
      <c r="C222" s="41"/>
      <c r="D222" s="42"/>
      <c r="E222" s="41"/>
      <c r="F222" s="41"/>
      <c r="G222" s="41"/>
      <c r="H222" s="41"/>
      <c r="I222" s="41"/>
      <c r="J222" s="41"/>
      <c r="K222" s="41"/>
      <c r="L222" s="41"/>
      <c r="M222" s="41"/>
      <c r="N222" s="41"/>
      <c r="O222" s="41"/>
      <c r="P222" s="41"/>
      <c r="Q222" s="41"/>
      <c r="R222" s="41"/>
      <c r="S222" s="41"/>
      <c r="T222" s="41"/>
      <c r="U222" s="41"/>
      <c r="V222" s="41"/>
      <c r="W222" s="41"/>
      <c r="X222" s="41"/>
      <c r="Y222" s="41"/>
      <c r="Z222" s="41"/>
      <c r="AA222" s="41"/>
      <c r="AB222" s="41"/>
      <c r="AC222" s="41"/>
      <c r="AD222" s="41"/>
      <c r="AE222" s="41"/>
      <c r="AF222" s="41"/>
      <c r="AG222" s="41"/>
      <c r="AH222" s="41"/>
      <c r="AI222" s="41"/>
      <c r="AJ222" s="41"/>
      <c r="AK222" s="41"/>
      <c r="AL222" s="41"/>
      <c r="AM222" s="41"/>
      <c r="AN222" s="41"/>
      <c r="AO222" s="41"/>
      <c r="AP222" s="41"/>
      <c r="AQ222" s="41"/>
      <c r="AR222" s="41"/>
      <c r="AS222" s="41"/>
      <c r="AT222" s="41"/>
      <c r="AU222" s="41"/>
      <c r="AV222" s="41"/>
      <c r="AW222" s="41"/>
      <c r="AX222" s="41"/>
      <c r="AY222" s="41"/>
      <c r="AZ222" s="41"/>
      <c r="BA222" s="41"/>
      <c r="BB222" s="41"/>
      <c r="BC222" s="41"/>
      <c r="BD222" s="41"/>
      <c r="BE222" s="41"/>
      <c r="BF222" s="41"/>
      <c r="BG222" s="41"/>
      <c r="BH222" s="41"/>
      <c r="BI222" s="41"/>
      <c r="BJ222" s="41"/>
      <c r="BK222" s="41"/>
      <c r="BL222" s="41"/>
      <c r="BM222" s="41"/>
    </row>
    <row r="223" spans="1:65" s="44" customFormat="1" ht="15.75" x14ac:dyDescent="0.25">
      <c r="A223" s="40"/>
      <c r="B223" s="41"/>
      <c r="C223" s="41"/>
      <c r="D223" s="42"/>
      <c r="E223" s="41"/>
      <c r="F223" s="41"/>
      <c r="G223" s="41"/>
      <c r="H223" s="41"/>
      <c r="I223" s="41"/>
      <c r="J223" s="41"/>
      <c r="K223" s="41"/>
      <c r="L223" s="41"/>
      <c r="M223" s="41"/>
      <c r="N223" s="41"/>
      <c r="O223" s="41"/>
      <c r="P223" s="41"/>
      <c r="Q223" s="41"/>
      <c r="R223" s="41"/>
      <c r="S223" s="41"/>
      <c r="T223" s="41"/>
      <c r="U223" s="41"/>
      <c r="V223" s="41"/>
      <c r="W223" s="41"/>
      <c r="X223" s="41"/>
      <c r="Y223" s="41"/>
      <c r="Z223" s="41"/>
      <c r="AA223" s="41"/>
      <c r="AB223" s="41"/>
      <c r="AC223" s="41"/>
      <c r="AD223" s="41"/>
      <c r="AE223" s="41"/>
      <c r="AF223" s="41"/>
      <c r="AG223" s="41"/>
      <c r="AH223" s="41"/>
      <c r="AI223" s="41"/>
      <c r="AJ223" s="41"/>
      <c r="AK223" s="41"/>
      <c r="AL223" s="41"/>
      <c r="AM223" s="41"/>
      <c r="AN223" s="41"/>
      <c r="AO223" s="41"/>
      <c r="AP223" s="41"/>
      <c r="AQ223" s="41"/>
      <c r="AR223" s="41"/>
      <c r="AS223" s="41"/>
      <c r="AT223" s="41"/>
      <c r="AU223" s="41"/>
      <c r="AV223" s="41"/>
      <c r="AW223" s="41"/>
      <c r="AX223" s="41"/>
      <c r="AY223" s="41"/>
      <c r="AZ223" s="41"/>
      <c r="BA223" s="41"/>
      <c r="BB223" s="41"/>
      <c r="BC223" s="41"/>
      <c r="BD223" s="41"/>
      <c r="BE223" s="41"/>
      <c r="BF223" s="41"/>
      <c r="BG223" s="41"/>
      <c r="BH223" s="41"/>
      <c r="BI223" s="41"/>
      <c r="BJ223" s="41"/>
      <c r="BK223" s="41"/>
      <c r="BL223" s="41"/>
      <c r="BM223" s="41"/>
    </row>
    <row r="224" spans="1:65" s="44" customFormat="1" ht="15.75" x14ac:dyDescent="0.25">
      <c r="A224" s="40"/>
      <c r="B224" s="41"/>
      <c r="C224" s="41"/>
      <c r="D224" s="42"/>
      <c r="E224" s="41"/>
      <c r="F224" s="41"/>
      <c r="G224" s="41"/>
      <c r="H224" s="41"/>
      <c r="I224" s="41"/>
      <c r="J224" s="41"/>
      <c r="K224" s="41"/>
      <c r="L224" s="41"/>
      <c r="M224" s="41"/>
      <c r="N224" s="41"/>
      <c r="O224" s="41"/>
      <c r="P224" s="41"/>
      <c r="Q224" s="41"/>
      <c r="R224" s="41"/>
      <c r="S224" s="41"/>
      <c r="T224" s="41"/>
      <c r="U224" s="41"/>
      <c r="V224" s="41"/>
      <c r="W224" s="41"/>
      <c r="X224" s="41"/>
      <c r="Y224" s="41"/>
      <c r="Z224" s="41"/>
      <c r="AA224" s="41"/>
      <c r="AB224" s="41"/>
      <c r="AC224" s="41"/>
      <c r="AD224" s="41"/>
      <c r="AE224" s="41"/>
      <c r="AF224" s="41"/>
      <c r="AG224" s="41"/>
      <c r="AH224" s="41"/>
      <c r="AI224" s="41"/>
      <c r="AJ224" s="41"/>
      <c r="AK224" s="41"/>
      <c r="AL224" s="41"/>
      <c r="AM224" s="41"/>
      <c r="AN224" s="41"/>
      <c r="AO224" s="41"/>
      <c r="AP224" s="41"/>
      <c r="AQ224" s="41"/>
      <c r="AR224" s="41"/>
      <c r="AS224" s="41"/>
      <c r="AT224" s="41"/>
      <c r="AU224" s="41"/>
      <c r="AV224" s="41"/>
      <c r="AW224" s="41"/>
      <c r="AX224" s="41"/>
      <c r="AY224" s="41"/>
      <c r="AZ224" s="41"/>
      <c r="BA224" s="41"/>
      <c r="BB224" s="41"/>
      <c r="BC224" s="41"/>
      <c r="BD224" s="41"/>
      <c r="BE224" s="41"/>
      <c r="BF224" s="41"/>
      <c r="BG224" s="41"/>
      <c r="BH224" s="41"/>
      <c r="BI224" s="41"/>
      <c r="BJ224" s="41"/>
      <c r="BK224" s="41"/>
      <c r="BL224" s="41"/>
      <c r="BM224" s="41"/>
    </row>
    <row r="225" spans="1:65" s="44" customFormat="1" ht="15.75" x14ac:dyDescent="0.25">
      <c r="A225" s="40"/>
      <c r="B225" s="41"/>
      <c r="C225" s="41"/>
      <c r="D225" s="42"/>
      <c r="E225" s="41"/>
      <c r="F225" s="41"/>
      <c r="G225" s="41"/>
      <c r="H225" s="41"/>
      <c r="I225" s="41"/>
      <c r="J225" s="41"/>
      <c r="K225" s="41"/>
      <c r="L225" s="41"/>
      <c r="M225" s="41"/>
      <c r="N225" s="41"/>
      <c r="O225" s="41"/>
      <c r="P225" s="41"/>
      <c r="Q225" s="41"/>
      <c r="R225" s="41"/>
      <c r="S225" s="41"/>
      <c r="T225" s="41"/>
      <c r="U225" s="41"/>
      <c r="V225" s="41"/>
      <c r="W225" s="41"/>
      <c r="X225" s="41"/>
      <c r="Y225" s="41"/>
      <c r="Z225" s="41"/>
      <c r="AA225" s="41"/>
      <c r="AB225" s="41"/>
      <c r="AC225" s="41"/>
      <c r="AD225" s="41"/>
      <c r="AE225" s="41"/>
      <c r="AF225" s="41"/>
      <c r="AG225" s="41"/>
      <c r="AH225" s="41"/>
      <c r="AI225" s="41"/>
      <c r="AJ225" s="41"/>
      <c r="AK225" s="41"/>
      <c r="AL225" s="41"/>
      <c r="AM225" s="41"/>
      <c r="AN225" s="41"/>
      <c r="AO225" s="41"/>
      <c r="AP225" s="41"/>
      <c r="AQ225" s="41"/>
      <c r="AR225" s="41"/>
      <c r="AS225" s="41"/>
      <c r="AT225" s="41"/>
      <c r="AU225" s="41"/>
      <c r="AV225" s="41"/>
      <c r="AW225" s="41"/>
      <c r="AX225" s="41"/>
      <c r="AY225" s="41"/>
      <c r="AZ225" s="41"/>
      <c r="BA225" s="41"/>
      <c r="BB225" s="41"/>
      <c r="BC225" s="41"/>
      <c r="BD225" s="41"/>
      <c r="BE225" s="41"/>
      <c r="BF225" s="41"/>
      <c r="BG225" s="41"/>
      <c r="BH225" s="41"/>
      <c r="BI225" s="41"/>
      <c r="BJ225" s="41"/>
      <c r="BK225" s="41"/>
      <c r="BL225" s="41"/>
      <c r="BM225" s="41"/>
    </row>
    <row r="226" spans="1:65" s="44" customFormat="1" ht="15.75" x14ac:dyDescent="0.25">
      <c r="A226" s="40"/>
      <c r="B226" s="41"/>
      <c r="C226" s="63"/>
      <c r="D226" s="42"/>
      <c r="E226" s="41"/>
      <c r="F226" s="41"/>
      <c r="G226" s="41"/>
      <c r="H226" s="41"/>
      <c r="I226" s="41"/>
      <c r="J226" s="41"/>
      <c r="K226" s="41"/>
      <c r="L226" s="41"/>
      <c r="M226" s="41"/>
      <c r="N226" s="41"/>
      <c r="O226" s="41"/>
      <c r="P226" s="41"/>
      <c r="Q226" s="41"/>
      <c r="R226" s="41"/>
      <c r="S226" s="41"/>
      <c r="T226" s="41"/>
      <c r="U226" s="41"/>
      <c r="V226" s="41"/>
      <c r="W226" s="41"/>
      <c r="X226" s="41"/>
      <c r="Y226" s="41"/>
      <c r="Z226" s="41"/>
      <c r="AA226" s="41"/>
      <c r="AB226" s="41"/>
      <c r="AC226" s="41"/>
      <c r="AD226" s="41"/>
      <c r="AE226" s="41"/>
      <c r="AF226" s="41"/>
      <c r="AG226" s="41"/>
      <c r="AH226" s="41"/>
      <c r="AI226" s="41"/>
      <c r="AJ226" s="41"/>
      <c r="AK226" s="41"/>
      <c r="AL226" s="41"/>
      <c r="AM226" s="41"/>
      <c r="AN226" s="41"/>
      <c r="AO226" s="41"/>
      <c r="AP226" s="41"/>
      <c r="AQ226" s="41"/>
      <c r="AR226" s="41"/>
      <c r="AS226" s="41"/>
      <c r="AT226" s="41"/>
      <c r="AU226" s="41"/>
      <c r="AV226" s="41"/>
      <c r="AW226" s="41"/>
      <c r="AX226" s="41"/>
      <c r="AY226" s="41"/>
      <c r="AZ226" s="41"/>
      <c r="BA226" s="41"/>
      <c r="BB226" s="41"/>
      <c r="BC226" s="41"/>
      <c r="BD226" s="41"/>
      <c r="BE226" s="41"/>
      <c r="BF226" s="41"/>
      <c r="BG226" s="41"/>
      <c r="BH226" s="41"/>
      <c r="BI226" s="41"/>
      <c r="BJ226" s="41"/>
      <c r="BK226" s="41"/>
      <c r="BL226" s="41"/>
      <c r="BM226" s="41"/>
    </row>
    <row r="227" spans="1:65" s="44" customFormat="1" ht="15.75" x14ac:dyDescent="0.25">
      <c r="A227" s="40"/>
      <c r="B227" s="41"/>
      <c r="C227" s="41"/>
      <c r="D227" s="42"/>
      <c r="E227" s="41"/>
      <c r="F227" s="41"/>
      <c r="G227" s="41"/>
      <c r="H227" s="41"/>
      <c r="I227" s="41"/>
      <c r="J227" s="41"/>
      <c r="K227" s="41"/>
      <c r="L227" s="41"/>
      <c r="M227" s="41"/>
      <c r="N227" s="41"/>
      <c r="O227" s="41"/>
      <c r="P227" s="41"/>
      <c r="Q227" s="41"/>
      <c r="R227" s="41"/>
      <c r="S227" s="41"/>
      <c r="T227" s="41"/>
      <c r="U227" s="41"/>
      <c r="V227" s="41"/>
      <c r="W227" s="41"/>
      <c r="X227" s="41"/>
      <c r="Y227" s="41"/>
      <c r="Z227" s="41"/>
      <c r="AA227" s="41"/>
      <c r="AB227" s="41"/>
      <c r="AC227" s="41"/>
      <c r="AD227" s="41"/>
      <c r="AE227" s="41"/>
      <c r="AF227" s="41"/>
      <c r="AG227" s="41"/>
      <c r="AH227" s="41"/>
      <c r="AI227" s="41"/>
      <c r="AJ227" s="41"/>
      <c r="AK227" s="41"/>
      <c r="AL227" s="41"/>
      <c r="AM227" s="41"/>
      <c r="AN227" s="41"/>
      <c r="AO227" s="41"/>
      <c r="AP227" s="41"/>
      <c r="AQ227" s="41"/>
      <c r="AR227" s="41"/>
      <c r="AS227" s="41"/>
      <c r="AT227" s="41"/>
      <c r="AU227" s="41"/>
      <c r="AV227" s="41"/>
      <c r="AW227" s="41"/>
      <c r="AX227" s="41"/>
      <c r="AY227" s="41"/>
      <c r="AZ227" s="41"/>
      <c r="BA227" s="41"/>
      <c r="BB227" s="41"/>
      <c r="BC227" s="41"/>
      <c r="BD227" s="41"/>
      <c r="BE227" s="41"/>
      <c r="BF227" s="41"/>
      <c r="BG227" s="41"/>
      <c r="BH227" s="41"/>
      <c r="BI227" s="41"/>
      <c r="BJ227" s="41"/>
      <c r="BK227" s="41"/>
      <c r="BL227" s="41"/>
      <c r="BM227" s="41"/>
    </row>
    <row r="228" spans="1:65" s="44" customFormat="1" ht="15.75" x14ac:dyDescent="0.25">
      <c r="A228" s="40"/>
      <c r="B228" s="41"/>
      <c r="C228" s="41"/>
      <c r="D228" s="42"/>
      <c r="E228" s="41"/>
      <c r="F228" s="41"/>
      <c r="G228" s="41"/>
      <c r="H228" s="41"/>
      <c r="I228" s="41"/>
      <c r="J228" s="41"/>
      <c r="K228" s="41"/>
      <c r="L228" s="41"/>
      <c r="M228" s="41"/>
      <c r="N228" s="41"/>
      <c r="O228" s="41"/>
      <c r="P228" s="41"/>
      <c r="Q228" s="41"/>
      <c r="R228" s="41"/>
      <c r="S228" s="41"/>
      <c r="T228" s="41"/>
      <c r="U228" s="41"/>
      <c r="V228" s="41"/>
      <c r="W228" s="41"/>
      <c r="X228" s="41"/>
      <c r="Y228" s="41"/>
      <c r="Z228" s="41"/>
      <c r="AA228" s="41"/>
      <c r="AB228" s="41"/>
      <c r="AC228" s="41"/>
      <c r="AD228" s="41"/>
      <c r="AE228" s="41"/>
      <c r="AF228" s="41"/>
      <c r="AG228" s="41"/>
      <c r="AH228" s="41"/>
      <c r="AI228" s="41"/>
      <c r="AJ228" s="41"/>
      <c r="AK228" s="41"/>
      <c r="AL228" s="41"/>
      <c r="AM228" s="41"/>
      <c r="AN228" s="41"/>
      <c r="AO228" s="41"/>
      <c r="AP228" s="41"/>
      <c r="AQ228" s="41"/>
      <c r="AR228" s="41"/>
      <c r="AS228" s="41"/>
      <c r="AT228" s="41"/>
      <c r="AU228" s="41"/>
      <c r="AV228" s="41"/>
      <c r="AW228" s="41"/>
      <c r="AX228" s="41"/>
      <c r="AY228" s="41"/>
      <c r="AZ228" s="41"/>
      <c r="BA228" s="41"/>
      <c r="BB228" s="41"/>
      <c r="BC228" s="41"/>
      <c r="BD228" s="41"/>
      <c r="BE228" s="41"/>
      <c r="BF228" s="41"/>
      <c r="BG228" s="41"/>
      <c r="BH228" s="41"/>
      <c r="BI228" s="41"/>
      <c r="BJ228" s="41"/>
      <c r="BK228" s="41"/>
      <c r="BL228" s="41"/>
      <c r="BM228" s="41"/>
    </row>
    <row r="229" spans="1:65" s="44" customFormat="1" ht="15.75" x14ac:dyDescent="0.25">
      <c r="A229" s="40"/>
      <c r="B229" s="41"/>
      <c r="C229" s="41"/>
      <c r="D229" s="42"/>
      <c r="E229" s="41"/>
      <c r="F229" s="41"/>
      <c r="G229" s="41"/>
      <c r="H229" s="41"/>
      <c r="I229" s="41"/>
      <c r="J229" s="41"/>
      <c r="K229" s="41"/>
      <c r="L229" s="41"/>
      <c r="M229" s="41"/>
      <c r="N229" s="41"/>
      <c r="O229" s="41"/>
      <c r="P229" s="41"/>
      <c r="Q229" s="41"/>
      <c r="R229" s="41"/>
      <c r="S229" s="41"/>
      <c r="T229" s="41"/>
      <c r="U229" s="41"/>
      <c r="V229" s="41"/>
      <c r="W229" s="41"/>
      <c r="X229" s="41"/>
      <c r="Y229" s="41"/>
      <c r="Z229" s="41"/>
      <c r="AA229" s="41"/>
      <c r="AB229" s="41"/>
      <c r="AC229" s="41"/>
      <c r="AD229" s="41"/>
      <c r="AE229" s="41"/>
      <c r="AF229" s="41"/>
      <c r="AG229" s="41"/>
      <c r="AH229" s="41"/>
      <c r="AI229" s="41"/>
      <c r="AJ229" s="41"/>
      <c r="AK229" s="41"/>
      <c r="AL229" s="41"/>
      <c r="AM229" s="41"/>
      <c r="AN229" s="41"/>
      <c r="AO229" s="41"/>
      <c r="AP229" s="41"/>
      <c r="AQ229" s="41"/>
      <c r="AR229" s="41"/>
      <c r="AS229" s="41"/>
      <c r="AT229" s="41"/>
      <c r="AU229" s="41"/>
      <c r="AV229" s="41"/>
      <c r="AW229" s="41"/>
      <c r="AX229" s="41"/>
      <c r="AY229" s="41"/>
      <c r="AZ229" s="41"/>
      <c r="BA229" s="41"/>
      <c r="BB229" s="41"/>
      <c r="BC229" s="41"/>
      <c r="BD229" s="41"/>
      <c r="BE229" s="41"/>
      <c r="BF229" s="41"/>
      <c r="BG229" s="41"/>
      <c r="BH229" s="41"/>
      <c r="BI229" s="41"/>
      <c r="BJ229" s="41"/>
      <c r="BK229" s="41"/>
      <c r="BL229" s="41"/>
      <c r="BM229" s="41"/>
    </row>
    <row r="230" spans="1:65" s="44" customFormat="1" ht="15.75" x14ac:dyDescent="0.25">
      <c r="A230" s="40"/>
      <c r="B230" s="41"/>
      <c r="C230" s="41"/>
      <c r="D230" s="42"/>
      <c r="E230" s="41"/>
      <c r="F230" s="41"/>
      <c r="G230" s="41"/>
      <c r="H230" s="41"/>
      <c r="I230" s="41"/>
      <c r="J230" s="41"/>
      <c r="K230" s="41"/>
      <c r="L230" s="41"/>
      <c r="M230" s="41"/>
      <c r="N230" s="41"/>
      <c r="O230" s="41"/>
      <c r="P230" s="41"/>
      <c r="Q230" s="41"/>
      <c r="R230" s="41"/>
      <c r="S230" s="41"/>
      <c r="T230" s="41"/>
      <c r="U230" s="41"/>
      <c r="V230" s="41"/>
      <c r="W230" s="41"/>
      <c r="X230" s="41"/>
      <c r="Y230" s="41"/>
      <c r="Z230" s="41"/>
      <c r="AA230" s="41"/>
      <c r="AB230" s="41"/>
      <c r="AC230" s="41"/>
      <c r="AD230" s="41"/>
      <c r="AE230" s="41"/>
      <c r="AF230" s="41"/>
      <c r="AG230" s="41"/>
      <c r="AH230" s="41"/>
      <c r="AI230" s="41"/>
      <c r="AJ230" s="41"/>
      <c r="AK230" s="41"/>
      <c r="AL230" s="41"/>
      <c r="AM230" s="41"/>
      <c r="AN230" s="41"/>
      <c r="AO230" s="41"/>
      <c r="AP230" s="41"/>
      <c r="AQ230" s="41"/>
      <c r="AR230" s="41"/>
      <c r="AS230" s="41"/>
      <c r="AT230" s="41"/>
      <c r="AU230" s="41"/>
      <c r="AV230" s="41"/>
      <c r="AW230" s="41"/>
      <c r="AX230" s="41"/>
      <c r="AY230" s="41"/>
      <c r="AZ230" s="41"/>
      <c r="BA230" s="41"/>
      <c r="BB230" s="41"/>
      <c r="BC230" s="41"/>
      <c r="BD230" s="41"/>
      <c r="BE230" s="41"/>
      <c r="BF230" s="41"/>
      <c r="BG230" s="41"/>
      <c r="BH230" s="41"/>
      <c r="BI230" s="41"/>
      <c r="BJ230" s="41"/>
      <c r="BK230" s="41"/>
      <c r="BL230" s="41"/>
      <c r="BM230" s="41"/>
    </row>
    <row r="231" spans="1:65" s="44" customFormat="1" ht="15.75" x14ac:dyDescent="0.25">
      <c r="A231" s="40"/>
      <c r="B231" s="41"/>
      <c r="C231" s="41"/>
      <c r="D231" s="42"/>
      <c r="E231" s="41"/>
      <c r="F231" s="41"/>
      <c r="G231" s="41"/>
      <c r="H231" s="41"/>
      <c r="I231" s="41"/>
      <c r="J231" s="41"/>
      <c r="K231" s="41"/>
      <c r="L231" s="41"/>
      <c r="M231" s="41"/>
      <c r="N231" s="41"/>
      <c r="O231" s="41"/>
      <c r="P231" s="41"/>
      <c r="Q231" s="41"/>
      <c r="R231" s="41"/>
      <c r="S231" s="41"/>
      <c r="T231" s="41"/>
      <c r="U231" s="41"/>
      <c r="V231" s="41"/>
      <c r="W231" s="41"/>
      <c r="X231" s="41"/>
      <c r="Y231" s="41"/>
      <c r="Z231" s="41"/>
      <c r="AA231" s="41"/>
      <c r="AB231" s="41"/>
      <c r="AC231" s="41"/>
      <c r="AD231" s="41"/>
      <c r="AE231" s="41"/>
      <c r="AF231" s="41"/>
      <c r="AG231" s="41"/>
      <c r="AH231" s="41"/>
      <c r="AI231" s="41"/>
      <c r="AJ231" s="41"/>
      <c r="AK231" s="41"/>
      <c r="AL231" s="41"/>
      <c r="AM231" s="41"/>
      <c r="AN231" s="41"/>
      <c r="AO231" s="41"/>
      <c r="AP231" s="41"/>
      <c r="AQ231" s="41"/>
      <c r="AR231" s="41"/>
      <c r="AS231" s="41"/>
      <c r="AT231" s="41"/>
      <c r="AU231" s="41"/>
      <c r="AV231" s="41"/>
      <c r="AW231" s="41"/>
      <c r="AX231" s="41"/>
      <c r="AY231" s="41"/>
      <c r="AZ231" s="41"/>
      <c r="BA231" s="41"/>
      <c r="BB231" s="41"/>
      <c r="BC231" s="41"/>
      <c r="BD231" s="41"/>
      <c r="BE231" s="41"/>
      <c r="BF231" s="41"/>
      <c r="BG231" s="41"/>
      <c r="BH231" s="41"/>
      <c r="BI231" s="41"/>
      <c r="BJ231" s="41"/>
      <c r="BK231" s="41"/>
      <c r="BL231" s="41"/>
      <c r="BM231" s="41"/>
    </row>
    <row r="232" spans="1:65" s="44" customFormat="1" ht="15.75" x14ac:dyDescent="0.25">
      <c r="A232" s="40"/>
      <c r="B232" s="41"/>
      <c r="C232" s="41"/>
      <c r="D232" s="42"/>
      <c r="E232" s="41"/>
      <c r="F232" s="41"/>
      <c r="G232" s="41"/>
      <c r="H232" s="41"/>
      <c r="I232" s="41"/>
      <c r="J232" s="41"/>
      <c r="K232" s="41"/>
      <c r="L232" s="41"/>
      <c r="M232" s="41"/>
      <c r="N232" s="41"/>
      <c r="O232" s="41"/>
      <c r="P232" s="41"/>
      <c r="Q232" s="41"/>
      <c r="R232" s="41"/>
      <c r="S232" s="41"/>
      <c r="T232" s="41"/>
      <c r="U232" s="41"/>
      <c r="V232" s="41"/>
      <c r="W232" s="41"/>
      <c r="X232" s="41"/>
      <c r="Y232" s="41"/>
      <c r="Z232" s="41"/>
      <c r="AA232" s="41"/>
      <c r="AB232" s="41"/>
      <c r="AC232" s="41"/>
      <c r="AD232" s="41"/>
      <c r="AE232" s="41"/>
      <c r="AF232" s="41"/>
      <c r="AG232" s="41"/>
      <c r="AH232" s="41"/>
      <c r="AI232" s="41"/>
      <c r="AJ232" s="41"/>
      <c r="AK232" s="41"/>
      <c r="AL232" s="41"/>
      <c r="AM232" s="41"/>
      <c r="AN232" s="41"/>
      <c r="AO232" s="41"/>
      <c r="AP232" s="41"/>
      <c r="AQ232" s="41"/>
      <c r="AR232" s="41"/>
      <c r="AS232" s="41"/>
      <c r="AT232" s="41"/>
      <c r="AU232" s="41"/>
      <c r="AV232" s="41"/>
      <c r="AW232" s="41"/>
      <c r="AX232" s="41"/>
      <c r="AY232" s="41"/>
      <c r="AZ232" s="41"/>
      <c r="BA232" s="41"/>
      <c r="BB232" s="41"/>
      <c r="BC232" s="41"/>
      <c r="BD232" s="41"/>
      <c r="BE232" s="41"/>
      <c r="BF232" s="41"/>
      <c r="BG232" s="41"/>
      <c r="BH232" s="41"/>
      <c r="BI232" s="41"/>
      <c r="BJ232" s="41"/>
      <c r="BK232" s="41"/>
      <c r="BL232" s="41"/>
      <c r="BM232" s="41"/>
    </row>
    <row r="233" spans="1:65" s="44" customFormat="1" ht="15.75" x14ac:dyDescent="0.25">
      <c r="A233" s="40"/>
      <c r="B233" s="41"/>
      <c r="C233" s="41"/>
      <c r="D233" s="42"/>
      <c r="E233" s="41"/>
      <c r="F233" s="41"/>
      <c r="G233" s="41"/>
      <c r="H233" s="41"/>
      <c r="I233" s="41"/>
      <c r="J233" s="41"/>
      <c r="K233" s="41"/>
      <c r="L233" s="41"/>
      <c r="M233" s="41"/>
      <c r="N233" s="41"/>
      <c r="O233" s="41"/>
      <c r="P233" s="41"/>
      <c r="Q233" s="41"/>
      <c r="R233" s="41"/>
      <c r="S233" s="41"/>
      <c r="T233" s="41"/>
      <c r="U233" s="41"/>
      <c r="V233" s="41"/>
      <c r="W233" s="41"/>
      <c r="X233" s="41"/>
      <c r="Y233" s="41"/>
      <c r="Z233" s="41"/>
      <c r="AA233" s="41"/>
      <c r="AB233" s="41"/>
      <c r="AC233" s="41"/>
      <c r="AD233" s="41"/>
      <c r="AE233" s="41"/>
      <c r="AF233" s="41"/>
      <c r="AG233" s="41"/>
      <c r="AH233" s="41"/>
      <c r="AI233" s="41"/>
      <c r="AJ233" s="41"/>
      <c r="AK233" s="41"/>
      <c r="AL233" s="41"/>
      <c r="AM233" s="41"/>
      <c r="AN233" s="41"/>
      <c r="AO233" s="41"/>
      <c r="AP233" s="41"/>
      <c r="AQ233" s="41"/>
      <c r="AR233" s="41"/>
      <c r="AS233" s="41"/>
      <c r="AT233" s="41"/>
      <c r="AU233" s="41"/>
      <c r="AV233" s="41"/>
      <c r="AW233" s="41"/>
      <c r="AX233" s="41"/>
      <c r="AY233" s="41"/>
      <c r="AZ233" s="41"/>
      <c r="BA233" s="41"/>
      <c r="BB233" s="41"/>
      <c r="BC233" s="41"/>
      <c r="BD233" s="41"/>
      <c r="BE233" s="41"/>
      <c r="BF233" s="41"/>
      <c r="BG233" s="41"/>
      <c r="BH233" s="41"/>
      <c r="BI233" s="41"/>
      <c r="BJ233" s="41"/>
      <c r="BK233" s="41"/>
      <c r="BL233" s="41"/>
      <c r="BM233" s="41"/>
    </row>
    <row r="234" spans="1:65" s="44" customFormat="1" ht="15.75" x14ac:dyDescent="0.25">
      <c r="A234" s="40"/>
      <c r="B234" s="41"/>
      <c r="C234" s="41"/>
      <c r="D234" s="42"/>
      <c r="E234" s="41"/>
      <c r="F234" s="41"/>
      <c r="G234" s="41"/>
      <c r="H234" s="41"/>
      <c r="I234" s="41"/>
      <c r="J234" s="41"/>
      <c r="K234" s="41"/>
      <c r="L234" s="41"/>
      <c r="M234" s="41"/>
      <c r="N234" s="41"/>
      <c r="O234" s="41"/>
      <c r="P234" s="41"/>
      <c r="Q234" s="41"/>
      <c r="R234" s="41"/>
      <c r="S234" s="41"/>
      <c r="T234" s="41"/>
      <c r="U234" s="41"/>
      <c r="V234" s="41"/>
      <c r="W234" s="41"/>
      <c r="X234" s="41"/>
      <c r="Y234" s="41"/>
      <c r="Z234" s="41"/>
      <c r="AA234" s="41"/>
      <c r="AB234" s="41"/>
      <c r="AC234" s="41"/>
      <c r="AD234" s="41"/>
      <c r="AE234" s="41"/>
      <c r="AF234" s="41"/>
      <c r="AG234" s="41"/>
      <c r="AH234" s="41"/>
      <c r="AI234" s="41"/>
      <c r="AJ234" s="41"/>
      <c r="AK234" s="41"/>
      <c r="AL234" s="41"/>
      <c r="AM234" s="41"/>
      <c r="AN234" s="41"/>
      <c r="AO234" s="41"/>
      <c r="AP234" s="41"/>
      <c r="AQ234" s="41"/>
      <c r="AR234" s="41"/>
      <c r="AS234" s="41"/>
      <c r="AT234" s="41"/>
      <c r="AU234" s="41"/>
      <c r="AV234" s="41"/>
      <c r="AW234" s="41"/>
      <c r="AX234" s="41"/>
      <c r="AY234" s="41"/>
      <c r="AZ234" s="41"/>
      <c r="BA234" s="41"/>
      <c r="BB234" s="41"/>
      <c r="BC234" s="41"/>
      <c r="BD234" s="41"/>
      <c r="BE234" s="41"/>
      <c r="BF234" s="41"/>
      <c r="BG234" s="41"/>
      <c r="BH234" s="41"/>
      <c r="BI234" s="41"/>
      <c r="BJ234" s="41"/>
      <c r="BK234" s="41"/>
      <c r="BL234" s="41"/>
      <c r="BM234" s="41"/>
    </row>
    <row r="235" spans="1:65" s="44" customFormat="1" ht="15.75" x14ac:dyDescent="0.25">
      <c r="A235" s="40"/>
      <c r="B235" s="41"/>
      <c r="C235" s="41"/>
      <c r="D235" s="42"/>
      <c r="E235" s="41"/>
      <c r="F235" s="41"/>
      <c r="G235" s="41"/>
      <c r="H235" s="41"/>
      <c r="I235" s="41"/>
      <c r="J235" s="41"/>
      <c r="K235" s="41"/>
      <c r="L235" s="41"/>
      <c r="M235" s="41"/>
      <c r="N235" s="41"/>
      <c r="O235" s="41"/>
      <c r="P235" s="41"/>
      <c r="Q235" s="41"/>
      <c r="R235" s="41"/>
      <c r="S235" s="41"/>
      <c r="T235" s="41"/>
      <c r="U235" s="41"/>
      <c r="V235" s="41"/>
      <c r="W235" s="41"/>
      <c r="X235" s="41"/>
      <c r="Y235" s="41"/>
      <c r="Z235" s="41"/>
      <c r="AA235" s="41"/>
      <c r="AB235" s="41"/>
      <c r="AC235" s="41"/>
      <c r="AD235" s="41"/>
      <c r="AE235" s="41"/>
      <c r="AF235" s="41"/>
      <c r="AG235" s="41"/>
      <c r="AH235" s="41"/>
      <c r="AI235" s="41"/>
      <c r="AJ235" s="41"/>
      <c r="AK235" s="41"/>
      <c r="AL235" s="41"/>
      <c r="AM235" s="41"/>
      <c r="AN235" s="41"/>
      <c r="AO235" s="41"/>
      <c r="AP235" s="41"/>
      <c r="AQ235" s="41"/>
      <c r="AR235" s="41"/>
      <c r="AS235" s="41"/>
      <c r="AT235" s="41"/>
      <c r="AU235" s="41"/>
      <c r="AV235" s="41"/>
      <c r="AW235" s="41"/>
      <c r="AX235" s="41"/>
      <c r="AY235" s="41"/>
      <c r="AZ235" s="41"/>
      <c r="BA235" s="41"/>
      <c r="BB235" s="41"/>
      <c r="BC235" s="41"/>
      <c r="BD235" s="41"/>
      <c r="BE235" s="41"/>
      <c r="BF235" s="41"/>
      <c r="BG235" s="41"/>
      <c r="BH235" s="41"/>
      <c r="BI235" s="41"/>
      <c r="BJ235" s="41"/>
      <c r="BK235" s="41"/>
      <c r="BL235" s="41"/>
      <c r="BM235" s="41"/>
    </row>
    <row r="236" spans="1:65" s="44" customFormat="1" ht="15.75" x14ac:dyDescent="0.25">
      <c r="A236" s="40"/>
      <c r="B236" s="41"/>
      <c r="C236" s="41"/>
      <c r="D236" s="42"/>
      <c r="E236" s="41"/>
      <c r="F236" s="41"/>
      <c r="G236" s="41"/>
      <c r="H236" s="41"/>
      <c r="I236" s="41"/>
      <c r="J236" s="41"/>
      <c r="K236" s="41"/>
      <c r="L236" s="41"/>
      <c r="M236" s="41"/>
      <c r="N236" s="41"/>
      <c r="O236" s="41"/>
      <c r="P236" s="41"/>
      <c r="Q236" s="41"/>
      <c r="R236" s="41"/>
      <c r="S236" s="41"/>
      <c r="T236" s="41"/>
      <c r="U236" s="41"/>
      <c r="V236" s="41"/>
      <c r="W236" s="41"/>
      <c r="X236" s="41"/>
      <c r="Y236" s="41"/>
      <c r="Z236" s="41"/>
      <c r="AA236" s="41"/>
      <c r="AB236" s="41"/>
      <c r="AC236" s="41"/>
      <c r="AD236" s="41"/>
      <c r="AE236" s="41"/>
      <c r="AF236" s="41"/>
      <c r="AG236" s="41"/>
      <c r="AH236" s="41"/>
      <c r="AI236" s="41"/>
      <c r="AJ236" s="41"/>
      <c r="AK236" s="41"/>
      <c r="AL236" s="41"/>
      <c r="AM236" s="41"/>
      <c r="AN236" s="41"/>
      <c r="AO236" s="41"/>
      <c r="AP236" s="41"/>
      <c r="AQ236" s="41"/>
      <c r="AR236" s="41"/>
      <c r="AS236" s="41"/>
      <c r="AT236" s="41"/>
      <c r="AU236" s="41"/>
      <c r="AV236" s="41"/>
      <c r="AW236" s="41"/>
      <c r="AX236" s="41"/>
      <c r="AY236" s="41"/>
      <c r="AZ236" s="41"/>
      <c r="BA236" s="41"/>
      <c r="BB236" s="41"/>
      <c r="BC236" s="41"/>
      <c r="BD236" s="41"/>
      <c r="BE236" s="41"/>
      <c r="BF236" s="41"/>
      <c r="BG236" s="41"/>
      <c r="BH236" s="41"/>
      <c r="BI236" s="41"/>
      <c r="BJ236" s="41"/>
      <c r="BK236" s="41"/>
      <c r="BL236" s="41"/>
      <c r="BM236" s="41"/>
    </row>
    <row r="237" spans="1:65" s="44" customFormat="1" ht="15.75" x14ac:dyDescent="0.25">
      <c r="A237" s="40"/>
      <c r="B237" s="41"/>
      <c r="C237" s="41"/>
      <c r="D237" s="42"/>
      <c r="E237" s="41"/>
      <c r="F237" s="41"/>
      <c r="G237" s="41"/>
      <c r="H237" s="41"/>
      <c r="I237" s="41"/>
      <c r="J237" s="41"/>
      <c r="K237" s="41"/>
      <c r="L237" s="41"/>
      <c r="M237" s="41"/>
      <c r="N237" s="41"/>
      <c r="O237" s="41"/>
      <c r="P237" s="41"/>
      <c r="Q237" s="41"/>
      <c r="R237" s="41"/>
      <c r="S237" s="41"/>
      <c r="T237" s="41"/>
      <c r="U237" s="41"/>
      <c r="V237" s="41"/>
      <c r="W237" s="41"/>
      <c r="X237" s="41"/>
      <c r="Y237" s="41"/>
      <c r="Z237" s="41"/>
      <c r="AA237" s="41"/>
      <c r="AB237" s="41"/>
      <c r="AC237" s="41"/>
      <c r="AD237" s="41"/>
      <c r="AE237" s="41"/>
      <c r="AF237" s="41"/>
      <c r="AG237" s="41"/>
      <c r="AH237" s="41"/>
      <c r="AI237" s="41"/>
      <c r="AJ237" s="41"/>
      <c r="AK237" s="41"/>
      <c r="AL237" s="41"/>
      <c r="AM237" s="41"/>
      <c r="AN237" s="41"/>
      <c r="AO237" s="41"/>
      <c r="AP237" s="41"/>
      <c r="AQ237" s="41"/>
      <c r="AR237" s="41"/>
      <c r="AS237" s="41"/>
      <c r="AT237" s="41"/>
      <c r="AU237" s="41"/>
      <c r="AV237" s="41"/>
      <c r="AW237" s="41"/>
      <c r="AX237" s="41"/>
      <c r="AY237" s="41"/>
      <c r="AZ237" s="41"/>
      <c r="BA237" s="41"/>
      <c r="BB237" s="41"/>
      <c r="BC237" s="41"/>
      <c r="BD237" s="41"/>
      <c r="BE237" s="41"/>
      <c r="BF237" s="41"/>
      <c r="BG237" s="41"/>
      <c r="BH237" s="41"/>
      <c r="BI237" s="41"/>
      <c r="BJ237" s="41"/>
      <c r="BK237" s="41"/>
      <c r="BL237" s="41"/>
      <c r="BM237" s="41"/>
    </row>
    <row r="238" spans="1:65" s="44" customFormat="1" ht="15.75" x14ac:dyDescent="0.25">
      <c r="A238" s="40"/>
      <c r="B238" s="41"/>
      <c r="C238" s="46"/>
      <c r="D238" s="42"/>
      <c r="E238" s="41"/>
      <c r="F238" s="41"/>
      <c r="G238" s="41"/>
      <c r="H238" s="41"/>
      <c r="I238" s="41"/>
      <c r="J238" s="41"/>
      <c r="K238" s="41"/>
      <c r="L238" s="41"/>
      <c r="M238" s="41"/>
      <c r="N238" s="41"/>
      <c r="O238" s="41"/>
      <c r="P238" s="41"/>
      <c r="Q238" s="41"/>
      <c r="R238" s="41"/>
      <c r="S238" s="41"/>
      <c r="T238" s="41"/>
      <c r="U238" s="41"/>
      <c r="V238" s="41"/>
      <c r="W238" s="41"/>
      <c r="X238" s="41"/>
      <c r="Y238" s="41"/>
      <c r="Z238" s="41"/>
      <c r="AA238" s="41"/>
      <c r="AB238" s="41"/>
      <c r="AC238" s="41"/>
      <c r="AD238" s="41"/>
      <c r="AE238" s="41"/>
      <c r="AF238" s="41"/>
      <c r="AG238" s="41"/>
      <c r="AH238" s="41"/>
      <c r="AI238" s="41"/>
      <c r="AJ238" s="41"/>
      <c r="AK238" s="41"/>
      <c r="AL238" s="41"/>
      <c r="AM238" s="41"/>
      <c r="AN238" s="41"/>
      <c r="AO238" s="41"/>
      <c r="AP238" s="41"/>
      <c r="AQ238" s="41"/>
      <c r="AR238" s="41"/>
      <c r="AS238" s="41"/>
      <c r="AT238" s="41"/>
      <c r="AU238" s="41"/>
      <c r="AV238" s="41"/>
      <c r="AW238" s="41"/>
      <c r="AX238" s="41"/>
      <c r="AY238" s="41"/>
      <c r="AZ238" s="41"/>
      <c r="BA238" s="41"/>
      <c r="BB238" s="41"/>
      <c r="BC238" s="41"/>
      <c r="BD238" s="41"/>
      <c r="BE238" s="41"/>
      <c r="BF238" s="41"/>
      <c r="BG238" s="41"/>
      <c r="BH238" s="41"/>
      <c r="BI238" s="41"/>
      <c r="BJ238" s="41"/>
      <c r="BK238" s="41"/>
      <c r="BL238" s="41"/>
      <c r="BM238" s="41"/>
    </row>
    <row r="239" spans="1:65" s="44" customFormat="1" ht="15.75" x14ac:dyDescent="0.25">
      <c r="A239" s="40"/>
      <c r="B239" s="41"/>
      <c r="C239" s="46"/>
      <c r="D239" s="42"/>
      <c r="E239" s="41"/>
      <c r="F239" s="41"/>
      <c r="G239" s="41"/>
      <c r="H239" s="41"/>
      <c r="I239" s="41"/>
      <c r="J239" s="41"/>
      <c r="K239" s="41"/>
      <c r="L239" s="41"/>
      <c r="M239" s="41"/>
      <c r="N239" s="41"/>
      <c r="O239" s="41"/>
      <c r="P239" s="41"/>
      <c r="Q239" s="41"/>
      <c r="R239" s="41"/>
      <c r="S239" s="41"/>
      <c r="T239" s="41"/>
      <c r="U239" s="41"/>
      <c r="V239" s="41"/>
      <c r="W239" s="41"/>
      <c r="X239" s="41"/>
      <c r="Y239" s="41"/>
      <c r="Z239" s="41"/>
      <c r="AA239" s="41"/>
      <c r="AB239" s="41"/>
      <c r="AC239" s="41"/>
      <c r="AD239" s="41"/>
      <c r="AE239" s="41"/>
      <c r="AF239" s="41"/>
      <c r="AG239" s="41"/>
      <c r="AH239" s="41"/>
      <c r="AI239" s="41"/>
      <c r="AJ239" s="41"/>
      <c r="AK239" s="41"/>
      <c r="AL239" s="41"/>
      <c r="AM239" s="41"/>
      <c r="AN239" s="41"/>
      <c r="AO239" s="41"/>
      <c r="AP239" s="41"/>
      <c r="AQ239" s="41"/>
      <c r="AR239" s="41"/>
      <c r="AS239" s="41"/>
      <c r="AT239" s="41"/>
      <c r="AU239" s="41"/>
      <c r="AV239" s="41"/>
      <c r="AW239" s="41"/>
      <c r="AX239" s="41"/>
      <c r="AY239" s="41"/>
      <c r="AZ239" s="41"/>
      <c r="BA239" s="41"/>
      <c r="BB239" s="41"/>
      <c r="BC239" s="41"/>
      <c r="BD239" s="41"/>
      <c r="BE239" s="41"/>
      <c r="BF239" s="41"/>
      <c r="BG239" s="41"/>
      <c r="BH239" s="41"/>
      <c r="BI239" s="41"/>
      <c r="BJ239" s="41"/>
      <c r="BK239" s="41"/>
      <c r="BL239" s="41"/>
      <c r="BM239" s="41"/>
    </row>
    <row r="240" spans="1:65" s="44" customFormat="1" ht="15.75" x14ac:dyDescent="0.25">
      <c r="A240" s="40"/>
      <c r="B240" s="41"/>
      <c r="C240" s="46"/>
      <c r="D240" s="42"/>
      <c r="E240" s="41"/>
      <c r="F240" s="41"/>
      <c r="G240" s="41"/>
      <c r="H240" s="41"/>
      <c r="I240" s="41"/>
      <c r="J240" s="41"/>
      <c r="K240" s="41"/>
      <c r="L240" s="41"/>
      <c r="M240" s="41"/>
      <c r="N240" s="41"/>
      <c r="O240" s="41"/>
      <c r="P240" s="41"/>
      <c r="Q240" s="41"/>
      <c r="R240" s="41"/>
      <c r="S240" s="41"/>
      <c r="T240" s="41"/>
      <c r="U240" s="41"/>
      <c r="V240" s="41"/>
      <c r="W240" s="41"/>
      <c r="X240" s="41"/>
      <c r="Y240" s="41"/>
      <c r="Z240" s="41"/>
      <c r="AA240" s="41"/>
      <c r="AB240" s="41"/>
      <c r="AC240" s="41"/>
      <c r="AD240" s="41"/>
      <c r="AE240" s="41"/>
      <c r="AF240" s="41"/>
      <c r="AG240" s="41"/>
      <c r="AH240" s="41"/>
      <c r="AI240" s="41"/>
      <c r="AJ240" s="41"/>
      <c r="AK240" s="41"/>
      <c r="AL240" s="41"/>
      <c r="AM240" s="41"/>
      <c r="AN240" s="41"/>
      <c r="AO240" s="41"/>
      <c r="AP240" s="41"/>
      <c r="AQ240" s="41"/>
      <c r="AR240" s="41"/>
      <c r="AS240" s="41"/>
      <c r="AT240" s="41"/>
      <c r="AU240" s="41"/>
      <c r="AV240" s="41"/>
      <c r="AW240" s="41"/>
      <c r="AX240" s="41"/>
      <c r="AY240" s="41"/>
      <c r="AZ240" s="41"/>
      <c r="BA240" s="41"/>
      <c r="BB240" s="41"/>
      <c r="BC240" s="41"/>
      <c r="BD240" s="41"/>
      <c r="BE240" s="41"/>
      <c r="BF240" s="41"/>
      <c r="BG240" s="41"/>
      <c r="BH240" s="41"/>
      <c r="BI240" s="41"/>
      <c r="BJ240" s="41"/>
      <c r="BK240" s="41"/>
      <c r="BL240" s="41"/>
      <c r="BM240" s="41"/>
    </row>
    <row r="241" spans="1:65" s="44" customFormat="1" ht="15.75" x14ac:dyDescent="0.25">
      <c r="A241" s="40"/>
      <c r="B241" s="41"/>
      <c r="C241" s="41"/>
      <c r="D241" s="42"/>
      <c r="E241" s="41"/>
      <c r="F241" s="41"/>
      <c r="G241" s="41"/>
      <c r="H241" s="41"/>
      <c r="I241" s="41"/>
      <c r="J241" s="41"/>
      <c r="K241" s="41"/>
      <c r="L241" s="41"/>
      <c r="M241" s="41"/>
      <c r="N241" s="41"/>
      <c r="O241" s="41"/>
      <c r="P241" s="41"/>
      <c r="Q241" s="41"/>
      <c r="R241" s="41"/>
      <c r="S241" s="41"/>
      <c r="T241" s="41"/>
      <c r="U241" s="41"/>
      <c r="V241" s="41"/>
      <c r="W241" s="41"/>
      <c r="X241" s="41"/>
      <c r="Y241" s="41"/>
      <c r="Z241" s="41"/>
      <c r="AA241" s="41"/>
      <c r="AB241" s="41"/>
      <c r="AC241" s="41"/>
      <c r="AD241" s="41"/>
      <c r="AE241" s="41"/>
      <c r="AF241" s="41"/>
      <c r="AG241" s="41"/>
      <c r="AH241" s="41"/>
      <c r="AI241" s="41"/>
      <c r="AJ241" s="41"/>
      <c r="AK241" s="41"/>
      <c r="AL241" s="41"/>
      <c r="AM241" s="41"/>
      <c r="AN241" s="41"/>
      <c r="AO241" s="41"/>
      <c r="AP241" s="41"/>
      <c r="AQ241" s="41"/>
      <c r="AR241" s="41"/>
      <c r="AS241" s="41"/>
      <c r="AT241" s="41"/>
      <c r="AU241" s="41"/>
      <c r="AV241" s="41"/>
      <c r="AW241" s="41"/>
      <c r="AX241" s="41"/>
      <c r="AY241" s="41"/>
      <c r="AZ241" s="41"/>
      <c r="BA241" s="41"/>
      <c r="BB241" s="41"/>
      <c r="BC241" s="41"/>
      <c r="BD241" s="41"/>
      <c r="BE241" s="41"/>
      <c r="BF241" s="41"/>
      <c r="BG241" s="41"/>
      <c r="BH241" s="41"/>
      <c r="BI241" s="41"/>
      <c r="BJ241" s="41"/>
      <c r="BK241" s="41"/>
      <c r="BL241" s="41"/>
      <c r="BM241" s="41"/>
    </row>
    <row r="242" spans="1:65" s="44" customFormat="1" ht="15.75" x14ac:dyDescent="0.25">
      <c r="A242" s="40"/>
      <c r="B242" s="41"/>
      <c r="C242" s="46"/>
      <c r="D242" s="42"/>
      <c r="E242" s="41"/>
      <c r="F242" s="41"/>
      <c r="G242" s="41"/>
      <c r="H242" s="41"/>
      <c r="I242" s="41"/>
      <c r="J242" s="41"/>
      <c r="K242" s="41"/>
      <c r="L242" s="41"/>
      <c r="M242" s="41"/>
      <c r="N242" s="41"/>
      <c r="O242" s="41"/>
      <c r="P242" s="41"/>
      <c r="Q242" s="41"/>
      <c r="R242" s="41"/>
      <c r="S242" s="41"/>
      <c r="T242" s="41"/>
      <c r="U242" s="41"/>
      <c r="V242" s="41"/>
      <c r="W242" s="41"/>
      <c r="X242" s="41"/>
      <c r="Y242" s="41"/>
      <c r="Z242" s="41"/>
      <c r="AA242" s="41"/>
      <c r="AB242" s="41"/>
      <c r="AC242" s="41"/>
      <c r="AD242" s="41"/>
      <c r="AE242" s="41"/>
      <c r="AF242" s="41"/>
      <c r="AG242" s="41"/>
      <c r="AH242" s="41"/>
      <c r="AI242" s="41"/>
      <c r="AJ242" s="41"/>
      <c r="AK242" s="41"/>
      <c r="AL242" s="41"/>
      <c r="AM242" s="41"/>
      <c r="AN242" s="41"/>
      <c r="AO242" s="41"/>
      <c r="AP242" s="41"/>
      <c r="AQ242" s="41"/>
      <c r="AR242" s="41"/>
      <c r="AS242" s="41"/>
      <c r="AT242" s="41"/>
      <c r="AU242" s="41"/>
      <c r="AV242" s="41"/>
      <c r="AW242" s="41"/>
      <c r="AX242" s="41"/>
      <c r="AY242" s="41"/>
      <c r="AZ242" s="41"/>
      <c r="BA242" s="41"/>
      <c r="BB242" s="41"/>
      <c r="BC242" s="41"/>
      <c r="BD242" s="41"/>
      <c r="BE242" s="41"/>
      <c r="BF242" s="41"/>
      <c r="BG242" s="41"/>
      <c r="BH242" s="41"/>
      <c r="BI242" s="41"/>
      <c r="BJ242" s="41"/>
      <c r="BK242" s="41"/>
      <c r="BL242" s="41"/>
      <c r="BM242" s="41"/>
    </row>
    <row r="243" spans="1:65" s="44" customFormat="1" ht="15.75" x14ac:dyDescent="0.25">
      <c r="A243" s="40"/>
      <c r="B243" s="41"/>
      <c r="C243" s="41"/>
      <c r="D243" s="42"/>
      <c r="E243" s="41"/>
      <c r="F243" s="41"/>
      <c r="G243" s="41"/>
      <c r="H243" s="41"/>
      <c r="I243" s="41"/>
      <c r="J243" s="41"/>
      <c r="K243" s="41"/>
      <c r="L243" s="41"/>
      <c r="M243" s="41"/>
      <c r="N243" s="41"/>
      <c r="O243" s="41"/>
      <c r="P243" s="41"/>
      <c r="Q243" s="41"/>
      <c r="R243" s="41"/>
      <c r="S243" s="41"/>
      <c r="T243" s="41"/>
      <c r="U243" s="41"/>
      <c r="V243" s="41"/>
      <c r="W243" s="41"/>
      <c r="X243" s="41"/>
      <c r="Y243" s="41"/>
      <c r="Z243" s="41"/>
      <c r="AA243" s="41"/>
      <c r="AB243" s="41"/>
      <c r="AC243" s="41"/>
      <c r="AD243" s="41"/>
      <c r="AE243" s="41"/>
      <c r="AF243" s="41"/>
      <c r="AG243" s="41"/>
      <c r="AH243" s="41"/>
      <c r="AI243" s="41"/>
      <c r="AJ243" s="41"/>
      <c r="AK243" s="41"/>
      <c r="AL243" s="41"/>
      <c r="AM243" s="41"/>
      <c r="AN243" s="41"/>
      <c r="AO243" s="41"/>
      <c r="AP243" s="41"/>
      <c r="AQ243" s="41"/>
      <c r="AR243" s="41"/>
      <c r="AS243" s="41"/>
      <c r="AT243" s="41"/>
      <c r="AU243" s="41"/>
      <c r="AV243" s="41"/>
      <c r="AW243" s="41"/>
      <c r="AX243" s="41"/>
      <c r="AY243" s="41"/>
      <c r="AZ243" s="41"/>
      <c r="BA243" s="41"/>
      <c r="BB243" s="41"/>
      <c r="BC243" s="41"/>
      <c r="BD243" s="41"/>
      <c r="BE243" s="41"/>
      <c r="BF243" s="41"/>
      <c r="BG243" s="41"/>
      <c r="BH243" s="41"/>
      <c r="BI243" s="41"/>
      <c r="BJ243" s="41"/>
      <c r="BK243" s="41"/>
      <c r="BL243" s="41"/>
      <c r="BM243" s="41"/>
    </row>
    <row r="244" spans="1:65" s="44" customFormat="1" ht="15.75" x14ac:dyDescent="0.25">
      <c r="A244" s="40"/>
      <c r="B244" s="41"/>
      <c r="C244" s="41"/>
      <c r="D244" s="42"/>
      <c r="E244" s="41"/>
      <c r="F244" s="41"/>
      <c r="G244" s="41"/>
      <c r="H244" s="41"/>
      <c r="I244" s="41"/>
      <c r="J244" s="41"/>
      <c r="K244" s="41"/>
      <c r="L244" s="41"/>
      <c r="M244" s="41"/>
      <c r="N244" s="41"/>
      <c r="O244" s="41"/>
      <c r="P244" s="41"/>
      <c r="Q244" s="41"/>
      <c r="R244" s="41"/>
      <c r="S244" s="41"/>
      <c r="T244" s="41"/>
      <c r="U244" s="41"/>
      <c r="V244" s="41"/>
      <c r="W244" s="41"/>
      <c r="X244" s="41"/>
      <c r="Y244" s="41"/>
      <c r="Z244" s="41"/>
      <c r="AA244" s="41"/>
      <c r="AB244" s="41"/>
      <c r="AC244" s="41"/>
      <c r="AD244" s="41"/>
      <c r="AE244" s="41"/>
      <c r="AF244" s="41"/>
      <c r="AG244" s="41"/>
      <c r="AH244" s="41"/>
      <c r="AI244" s="41"/>
      <c r="AJ244" s="41"/>
      <c r="AK244" s="41"/>
      <c r="AL244" s="41"/>
      <c r="AM244" s="41"/>
      <c r="AN244" s="41"/>
      <c r="AO244" s="41"/>
      <c r="AP244" s="41"/>
      <c r="AQ244" s="41"/>
      <c r="AR244" s="41"/>
      <c r="AS244" s="41"/>
      <c r="AT244" s="41"/>
      <c r="AU244" s="41"/>
      <c r="AV244" s="41"/>
      <c r="AW244" s="41"/>
      <c r="AX244" s="41"/>
      <c r="AY244" s="41"/>
      <c r="AZ244" s="41"/>
      <c r="BA244" s="41"/>
      <c r="BB244" s="41"/>
      <c r="BC244" s="41"/>
      <c r="BD244" s="41"/>
      <c r="BE244" s="41"/>
      <c r="BF244" s="41"/>
      <c r="BG244" s="41"/>
      <c r="BH244" s="41"/>
      <c r="BI244" s="41"/>
      <c r="BJ244" s="41"/>
      <c r="BK244" s="41"/>
      <c r="BL244" s="41"/>
      <c r="BM244" s="41"/>
    </row>
    <row r="245" spans="1:65" s="44" customFormat="1" ht="15.75" x14ac:dyDescent="0.25">
      <c r="A245" s="40"/>
      <c r="B245" s="41"/>
      <c r="C245" s="41"/>
      <c r="D245" s="42"/>
      <c r="E245" s="41"/>
      <c r="F245" s="41"/>
      <c r="G245" s="41"/>
      <c r="H245" s="41"/>
      <c r="I245" s="41"/>
      <c r="J245" s="41"/>
      <c r="K245" s="41"/>
      <c r="L245" s="41"/>
      <c r="M245" s="41"/>
      <c r="N245" s="41"/>
      <c r="O245" s="41"/>
      <c r="P245" s="41"/>
      <c r="Q245" s="41"/>
      <c r="R245" s="41"/>
      <c r="S245" s="41"/>
      <c r="T245" s="41"/>
      <c r="U245" s="41"/>
      <c r="V245" s="41"/>
      <c r="W245" s="41"/>
      <c r="X245" s="41"/>
      <c r="Y245" s="41"/>
      <c r="Z245" s="41"/>
      <c r="AA245" s="41"/>
      <c r="AB245" s="41"/>
      <c r="AC245" s="41"/>
      <c r="AD245" s="41"/>
      <c r="AE245" s="41"/>
      <c r="AF245" s="41"/>
      <c r="AG245" s="41"/>
      <c r="AH245" s="41"/>
      <c r="AI245" s="41"/>
      <c r="AJ245" s="41"/>
      <c r="AK245" s="41"/>
      <c r="AL245" s="41"/>
      <c r="AM245" s="41"/>
      <c r="AN245" s="41"/>
      <c r="AO245" s="41"/>
      <c r="AP245" s="41"/>
      <c r="AQ245" s="41"/>
      <c r="AR245" s="41"/>
      <c r="AS245" s="41"/>
      <c r="AT245" s="41"/>
      <c r="AU245" s="41"/>
      <c r="AV245" s="41"/>
      <c r="AW245" s="41"/>
      <c r="AX245" s="41"/>
      <c r="AY245" s="41"/>
      <c r="AZ245" s="41"/>
      <c r="BA245" s="41"/>
      <c r="BB245" s="41"/>
      <c r="BC245" s="41"/>
      <c r="BD245" s="41"/>
      <c r="BE245" s="41"/>
      <c r="BF245" s="41"/>
      <c r="BG245" s="41"/>
      <c r="BH245" s="41"/>
      <c r="BI245" s="41"/>
      <c r="BJ245" s="41"/>
      <c r="BK245" s="41"/>
      <c r="BL245" s="41"/>
      <c r="BM245" s="41"/>
    </row>
    <row r="246" spans="1:65" s="44" customFormat="1" ht="15.75" x14ac:dyDescent="0.25">
      <c r="A246" s="40"/>
      <c r="B246" s="41"/>
      <c r="C246" s="46"/>
      <c r="D246" s="42"/>
      <c r="E246" s="41"/>
      <c r="F246" s="41"/>
      <c r="G246" s="41"/>
      <c r="H246" s="41"/>
      <c r="I246" s="41"/>
      <c r="J246" s="41"/>
      <c r="K246" s="41"/>
      <c r="L246" s="41"/>
      <c r="M246" s="41"/>
      <c r="N246" s="41"/>
      <c r="O246" s="41"/>
      <c r="P246" s="41"/>
      <c r="Q246" s="41"/>
      <c r="R246" s="41"/>
      <c r="S246" s="41"/>
      <c r="T246" s="41"/>
      <c r="U246" s="41"/>
      <c r="V246" s="41"/>
      <c r="W246" s="41"/>
      <c r="X246" s="41"/>
      <c r="Y246" s="41"/>
      <c r="Z246" s="41"/>
      <c r="AA246" s="41"/>
      <c r="AB246" s="41"/>
      <c r="AC246" s="41"/>
      <c r="AD246" s="41"/>
      <c r="AE246" s="41"/>
      <c r="AF246" s="41"/>
      <c r="AG246" s="41"/>
      <c r="AH246" s="41"/>
      <c r="AI246" s="41"/>
      <c r="AJ246" s="41"/>
      <c r="AK246" s="41"/>
      <c r="AL246" s="41"/>
      <c r="AM246" s="41"/>
      <c r="AN246" s="41"/>
      <c r="AO246" s="41"/>
      <c r="AP246" s="41"/>
      <c r="AQ246" s="41"/>
      <c r="AR246" s="41"/>
      <c r="AS246" s="41"/>
      <c r="AT246" s="41"/>
      <c r="AU246" s="41"/>
      <c r="AV246" s="41"/>
      <c r="AW246" s="41"/>
      <c r="AX246" s="41"/>
      <c r="AY246" s="41"/>
      <c r="AZ246" s="41"/>
      <c r="BA246" s="41"/>
      <c r="BB246" s="41"/>
      <c r="BC246" s="41"/>
      <c r="BD246" s="41"/>
      <c r="BE246" s="41"/>
      <c r="BF246" s="41"/>
      <c r="BG246" s="41"/>
      <c r="BH246" s="41"/>
      <c r="BI246" s="41"/>
      <c r="BJ246" s="41"/>
      <c r="BK246" s="41"/>
      <c r="BL246" s="41"/>
      <c r="BM246" s="41"/>
    </row>
    <row r="247" spans="1:65" s="44" customFormat="1" ht="15.75" x14ac:dyDescent="0.25">
      <c r="A247" s="40"/>
      <c r="B247" s="41"/>
      <c r="C247" s="41"/>
      <c r="D247" s="42"/>
      <c r="E247" s="41"/>
      <c r="F247" s="41"/>
      <c r="G247" s="41"/>
      <c r="H247" s="41"/>
      <c r="I247" s="41"/>
      <c r="J247" s="41"/>
      <c r="K247" s="41"/>
      <c r="L247" s="41"/>
      <c r="M247" s="41"/>
      <c r="N247" s="41"/>
      <c r="O247" s="41"/>
      <c r="P247" s="41"/>
      <c r="Q247" s="41"/>
      <c r="R247" s="41"/>
      <c r="S247" s="41"/>
      <c r="T247" s="41"/>
      <c r="U247" s="41"/>
      <c r="V247" s="41"/>
      <c r="W247" s="41"/>
      <c r="X247" s="41"/>
      <c r="Y247" s="41"/>
      <c r="Z247" s="41"/>
      <c r="AA247" s="41"/>
      <c r="AB247" s="41"/>
      <c r="AC247" s="41"/>
      <c r="AD247" s="41"/>
      <c r="AE247" s="41"/>
      <c r="AF247" s="41"/>
      <c r="AG247" s="41"/>
      <c r="AH247" s="41"/>
      <c r="AI247" s="41"/>
      <c r="AJ247" s="41"/>
      <c r="AK247" s="41"/>
      <c r="AL247" s="41"/>
      <c r="AM247" s="41"/>
      <c r="AN247" s="41"/>
      <c r="AO247" s="41"/>
      <c r="AP247" s="41"/>
      <c r="AQ247" s="41"/>
      <c r="AR247" s="41"/>
      <c r="AS247" s="41"/>
      <c r="AT247" s="41"/>
      <c r="AU247" s="41"/>
      <c r="AV247" s="41"/>
      <c r="AW247" s="41"/>
      <c r="AX247" s="41"/>
      <c r="AY247" s="41"/>
      <c r="AZ247" s="41"/>
      <c r="BA247" s="41"/>
      <c r="BB247" s="41"/>
      <c r="BC247" s="41"/>
      <c r="BD247" s="41"/>
      <c r="BE247" s="41"/>
      <c r="BF247" s="41"/>
      <c r="BG247" s="41"/>
      <c r="BH247" s="41"/>
      <c r="BI247" s="41"/>
      <c r="BJ247" s="41"/>
      <c r="BK247" s="41"/>
      <c r="BL247" s="41"/>
      <c r="BM247" s="41"/>
    </row>
    <row r="248" spans="1:65" s="44" customFormat="1" ht="15.75" x14ac:dyDescent="0.25">
      <c r="A248" s="40"/>
      <c r="B248" s="41"/>
      <c r="C248" s="41"/>
      <c r="D248" s="42"/>
      <c r="E248" s="41"/>
      <c r="F248" s="41"/>
      <c r="G248" s="41"/>
      <c r="H248" s="41"/>
      <c r="I248" s="41"/>
      <c r="J248" s="41"/>
      <c r="K248" s="41"/>
      <c r="L248" s="41"/>
      <c r="M248" s="41"/>
      <c r="N248" s="41"/>
      <c r="O248" s="41"/>
      <c r="P248" s="41"/>
      <c r="Q248" s="41"/>
      <c r="R248" s="41"/>
      <c r="S248" s="41"/>
      <c r="T248" s="41"/>
      <c r="U248" s="41"/>
      <c r="V248" s="41"/>
      <c r="W248" s="41"/>
      <c r="X248" s="41"/>
      <c r="Y248" s="41"/>
      <c r="Z248" s="41"/>
      <c r="AA248" s="41"/>
      <c r="AB248" s="41"/>
      <c r="AC248" s="41"/>
      <c r="AD248" s="41"/>
      <c r="AE248" s="41"/>
      <c r="AF248" s="41"/>
      <c r="AG248" s="41"/>
      <c r="AH248" s="41"/>
      <c r="AI248" s="41"/>
      <c r="AJ248" s="41"/>
      <c r="AK248" s="41"/>
      <c r="AL248" s="41"/>
      <c r="AM248" s="41"/>
      <c r="AN248" s="41"/>
      <c r="AO248" s="41"/>
      <c r="AP248" s="41"/>
      <c r="AQ248" s="41"/>
      <c r="AR248" s="41"/>
      <c r="AS248" s="41"/>
      <c r="AT248" s="41"/>
      <c r="AU248" s="41"/>
      <c r="AV248" s="41"/>
      <c r="AW248" s="41"/>
      <c r="AX248" s="41"/>
      <c r="AY248" s="41"/>
      <c r="AZ248" s="41"/>
      <c r="BA248" s="41"/>
      <c r="BB248" s="41"/>
      <c r="BC248" s="41"/>
      <c r="BD248" s="41"/>
      <c r="BE248" s="41"/>
      <c r="BF248" s="41"/>
      <c r="BG248" s="41"/>
      <c r="BH248" s="41"/>
      <c r="BI248" s="41"/>
      <c r="BJ248" s="41"/>
      <c r="BK248" s="41"/>
      <c r="BL248" s="41"/>
      <c r="BM248" s="41"/>
    </row>
    <row r="249" spans="1:65" s="44" customFormat="1" ht="15.75" x14ac:dyDescent="0.25">
      <c r="A249" s="40"/>
      <c r="B249" s="41"/>
      <c r="C249" s="41"/>
      <c r="D249" s="42"/>
      <c r="E249" s="41"/>
      <c r="F249" s="41"/>
      <c r="G249" s="41"/>
      <c r="H249" s="41"/>
      <c r="I249" s="41"/>
      <c r="J249" s="41"/>
      <c r="K249" s="41"/>
      <c r="L249" s="41"/>
      <c r="M249" s="41"/>
      <c r="N249" s="41"/>
      <c r="O249" s="41"/>
      <c r="P249" s="41"/>
      <c r="Q249" s="41"/>
      <c r="R249" s="41"/>
      <c r="S249" s="41"/>
      <c r="T249" s="41"/>
      <c r="U249" s="41"/>
      <c r="V249" s="41"/>
      <c r="W249" s="41"/>
      <c r="X249" s="41"/>
      <c r="Y249" s="41"/>
      <c r="Z249" s="41"/>
      <c r="AA249" s="41"/>
      <c r="AB249" s="41"/>
      <c r="AC249" s="41"/>
      <c r="AD249" s="41"/>
      <c r="AE249" s="41"/>
      <c r="AF249" s="41"/>
      <c r="AG249" s="41"/>
      <c r="AH249" s="41"/>
      <c r="AI249" s="41"/>
      <c r="AJ249" s="41"/>
      <c r="AK249" s="41"/>
      <c r="AL249" s="41"/>
      <c r="AM249" s="41"/>
      <c r="AN249" s="41"/>
      <c r="AO249" s="41"/>
      <c r="AP249" s="41"/>
      <c r="AQ249" s="41"/>
      <c r="AR249" s="41"/>
      <c r="AS249" s="41"/>
      <c r="AT249" s="41"/>
      <c r="AU249" s="41"/>
      <c r="AV249" s="41"/>
      <c r="AW249" s="41"/>
      <c r="AX249" s="41"/>
      <c r="AY249" s="41"/>
      <c r="AZ249" s="41"/>
      <c r="BA249" s="41"/>
      <c r="BB249" s="41"/>
      <c r="BC249" s="41"/>
      <c r="BD249" s="41"/>
      <c r="BE249" s="41"/>
      <c r="BF249" s="41"/>
      <c r="BG249" s="41"/>
      <c r="BH249" s="41"/>
      <c r="BI249" s="41"/>
      <c r="BJ249" s="41"/>
      <c r="BK249" s="41"/>
      <c r="BL249" s="41"/>
      <c r="BM249" s="41"/>
    </row>
    <row r="250" spans="1:65" s="44" customFormat="1" ht="15.75" x14ac:dyDescent="0.25">
      <c r="A250" s="40"/>
      <c r="B250" s="41"/>
      <c r="C250" s="41"/>
      <c r="D250" s="42"/>
      <c r="E250" s="41"/>
      <c r="F250" s="41"/>
      <c r="G250" s="41"/>
      <c r="H250" s="41"/>
      <c r="I250" s="41"/>
      <c r="J250" s="41"/>
      <c r="K250" s="41"/>
      <c r="L250" s="41"/>
      <c r="M250" s="41"/>
      <c r="N250" s="41"/>
      <c r="O250" s="41"/>
      <c r="P250" s="41"/>
      <c r="Q250" s="41"/>
      <c r="R250" s="41"/>
      <c r="S250" s="41"/>
      <c r="T250" s="41"/>
      <c r="U250" s="41"/>
      <c r="V250" s="41"/>
      <c r="W250" s="41"/>
      <c r="X250" s="41"/>
      <c r="Y250" s="41"/>
      <c r="Z250" s="41"/>
      <c r="AA250" s="41"/>
      <c r="AB250" s="41"/>
      <c r="AC250" s="41"/>
      <c r="AD250" s="41"/>
      <c r="AE250" s="41"/>
      <c r="AF250" s="41"/>
      <c r="AG250" s="41"/>
      <c r="AH250" s="41"/>
      <c r="AI250" s="41"/>
      <c r="AJ250" s="41"/>
      <c r="AK250" s="41"/>
      <c r="AL250" s="41"/>
      <c r="AM250" s="41"/>
      <c r="AN250" s="41"/>
      <c r="AO250" s="41"/>
      <c r="AP250" s="41"/>
      <c r="AQ250" s="41"/>
      <c r="AR250" s="41"/>
      <c r="AS250" s="41"/>
      <c r="AT250" s="41"/>
      <c r="AU250" s="41"/>
      <c r="AV250" s="41"/>
      <c r="AW250" s="41"/>
      <c r="AX250" s="41"/>
      <c r="AY250" s="41"/>
      <c r="AZ250" s="41"/>
      <c r="BA250" s="41"/>
      <c r="BB250" s="41"/>
      <c r="BC250" s="41"/>
      <c r="BD250" s="41"/>
      <c r="BE250" s="41"/>
      <c r="BF250" s="41"/>
      <c r="BG250" s="41"/>
      <c r="BH250" s="41"/>
      <c r="BI250" s="41"/>
      <c r="BJ250" s="41"/>
      <c r="BK250" s="41"/>
      <c r="BL250" s="41"/>
      <c r="BM250" s="41"/>
    </row>
    <row r="251" spans="1:65" s="44" customFormat="1" ht="15.75" x14ac:dyDescent="0.25">
      <c r="A251" s="40"/>
      <c r="B251" s="41"/>
      <c r="C251" s="41"/>
      <c r="D251" s="42"/>
      <c r="E251" s="41"/>
      <c r="F251" s="41"/>
      <c r="G251" s="41"/>
      <c r="H251" s="41"/>
      <c r="I251" s="41"/>
      <c r="J251" s="41"/>
      <c r="K251" s="41"/>
      <c r="L251" s="41"/>
      <c r="M251" s="41"/>
      <c r="N251" s="41"/>
      <c r="O251" s="41"/>
      <c r="P251" s="41"/>
      <c r="Q251" s="41"/>
      <c r="R251" s="41"/>
      <c r="S251" s="41"/>
      <c r="T251" s="41"/>
      <c r="U251" s="41"/>
      <c r="V251" s="41"/>
      <c r="W251" s="41"/>
      <c r="X251" s="41"/>
      <c r="Y251" s="41"/>
      <c r="Z251" s="41"/>
      <c r="AA251" s="41"/>
      <c r="AB251" s="41"/>
      <c r="AC251" s="41"/>
      <c r="AD251" s="41"/>
      <c r="AE251" s="41"/>
      <c r="AF251" s="41"/>
      <c r="AG251" s="41"/>
      <c r="AH251" s="41"/>
      <c r="AI251" s="41"/>
      <c r="AJ251" s="41"/>
      <c r="AK251" s="41"/>
      <c r="AL251" s="41"/>
      <c r="AM251" s="41"/>
      <c r="AN251" s="41"/>
      <c r="AO251" s="41"/>
      <c r="AP251" s="41"/>
      <c r="AQ251" s="41"/>
      <c r="AR251" s="41"/>
      <c r="AS251" s="41"/>
      <c r="AT251" s="41"/>
      <c r="AU251" s="41"/>
      <c r="AV251" s="41"/>
      <c r="AW251" s="41"/>
      <c r="AX251" s="41"/>
      <c r="AY251" s="41"/>
      <c r="AZ251" s="41"/>
      <c r="BA251" s="41"/>
      <c r="BB251" s="41"/>
      <c r="BC251" s="41"/>
      <c r="BD251" s="41"/>
      <c r="BE251" s="41"/>
      <c r="BF251" s="41"/>
      <c r="BG251" s="41"/>
      <c r="BH251" s="41"/>
      <c r="BI251" s="41"/>
      <c r="BJ251" s="41"/>
      <c r="BK251" s="41"/>
      <c r="BL251" s="41"/>
      <c r="BM251" s="41"/>
    </row>
    <row r="252" spans="1:65" s="44" customFormat="1" ht="15.75" x14ac:dyDescent="0.25">
      <c r="A252" s="40"/>
      <c r="B252" s="41"/>
      <c r="C252" s="41"/>
      <c r="D252" s="42"/>
      <c r="E252" s="41"/>
      <c r="F252" s="41"/>
      <c r="G252" s="41"/>
      <c r="H252" s="41"/>
      <c r="I252" s="41"/>
      <c r="J252" s="41"/>
      <c r="K252" s="41"/>
      <c r="L252" s="41"/>
      <c r="M252" s="41"/>
      <c r="N252" s="41"/>
      <c r="O252" s="41"/>
      <c r="P252" s="41"/>
      <c r="Q252" s="41"/>
      <c r="R252" s="41"/>
      <c r="S252" s="41"/>
      <c r="T252" s="41"/>
      <c r="U252" s="41"/>
      <c r="V252" s="41"/>
      <c r="W252" s="41"/>
      <c r="X252" s="41"/>
      <c r="Y252" s="41"/>
      <c r="Z252" s="41"/>
      <c r="AA252" s="41"/>
      <c r="AB252" s="41"/>
      <c r="AC252" s="41"/>
      <c r="AD252" s="41"/>
      <c r="AE252" s="41"/>
      <c r="AF252" s="41"/>
      <c r="AG252" s="41"/>
      <c r="AH252" s="41"/>
      <c r="AI252" s="41"/>
      <c r="AJ252" s="41"/>
      <c r="AK252" s="41"/>
      <c r="AL252" s="41"/>
      <c r="AM252" s="41"/>
      <c r="AN252" s="41"/>
      <c r="AO252" s="41"/>
      <c r="AP252" s="41"/>
      <c r="AQ252" s="41"/>
      <c r="AR252" s="41"/>
      <c r="AS252" s="41"/>
      <c r="AT252" s="41"/>
      <c r="AU252" s="41"/>
      <c r="AV252" s="41"/>
      <c r="AW252" s="41"/>
      <c r="AX252" s="41"/>
      <c r="AY252" s="41"/>
      <c r="AZ252" s="41"/>
      <c r="BA252" s="41"/>
      <c r="BB252" s="41"/>
      <c r="BC252" s="41"/>
      <c r="BD252" s="41"/>
      <c r="BE252" s="41"/>
      <c r="BF252" s="41"/>
      <c r="BG252" s="41"/>
      <c r="BH252" s="41"/>
      <c r="BI252" s="41"/>
      <c r="BJ252" s="41"/>
      <c r="BK252" s="41"/>
      <c r="BL252" s="41"/>
      <c r="BM252" s="41"/>
    </row>
    <row r="253" spans="1:65" s="44" customFormat="1" ht="15.75" x14ac:dyDescent="0.25">
      <c r="A253" s="40"/>
      <c r="B253" s="41"/>
      <c r="C253" s="41"/>
      <c r="D253" s="42"/>
      <c r="E253" s="41"/>
      <c r="F253" s="41"/>
      <c r="G253" s="41"/>
      <c r="H253" s="41"/>
      <c r="I253" s="41"/>
      <c r="J253" s="41"/>
      <c r="K253" s="41"/>
      <c r="L253" s="41"/>
      <c r="M253" s="41"/>
      <c r="N253" s="41"/>
      <c r="O253" s="41"/>
      <c r="P253" s="41"/>
      <c r="Q253" s="41"/>
      <c r="R253" s="41"/>
      <c r="S253" s="41"/>
      <c r="T253" s="41"/>
      <c r="U253" s="41"/>
      <c r="V253" s="41"/>
      <c r="W253" s="41"/>
      <c r="X253" s="41"/>
      <c r="Y253" s="41"/>
      <c r="Z253" s="41"/>
      <c r="AA253" s="41"/>
      <c r="AB253" s="41"/>
      <c r="AC253" s="41"/>
      <c r="AD253" s="41"/>
      <c r="AE253" s="41"/>
      <c r="AF253" s="41"/>
      <c r="AG253" s="41"/>
      <c r="AH253" s="41"/>
      <c r="AI253" s="41"/>
      <c r="AJ253" s="41"/>
      <c r="AK253" s="41"/>
      <c r="AL253" s="41"/>
      <c r="AM253" s="41"/>
      <c r="AN253" s="41"/>
      <c r="AO253" s="41"/>
      <c r="AP253" s="41"/>
      <c r="AQ253" s="41"/>
      <c r="AR253" s="41"/>
      <c r="AS253" s="41"/>
      <c r="AT253" s="41"/>
      <c r="AU253" s="41"/>
      <c r="AV253" s="41"/>
      <c r="AW253" s="41"/>
      <c r="AX253" s="41"/>
      <c r="AY253" s="41"/>
      <c r="AZ253" s="41"/>
      <c r="BA253" s="41"/>
      <c r="BB253" s="41"/>
      <c r="BC253" s="41"/>
      <c r="BD253" s="41"/>
      <c r="BE253" s="41"/>
      <c r="BF253" s="41"/>
      <c r="BG253" s="41"/>
      <c r="BH253" s="41"/>
      <c r="BI253" s="41"/>
      <c r="BJ253" s="41"/>
      <c r="BK253" s="41"/>
      <c r="BL253" s="41"/>
      <c r="BM253" s="41"/>
    </row>
    <row r="254" spans="1:65" s="44" customFormat="1" ht="15.75" x14ac:dyDescent="0.25">
      <c r="A254" s="40"/>
      <c r="B254" s="41"/>
      <c r="C254" s="41"/>
      <c r="D254" s="42"/>
      <c r="E254" s="41"/>
      <c r="F254" s="41"/>
      <c r="G254" s="41"/>
      <c r="H254" s="41"/>
      <c r="I254" s="41"/>
      <c r="J254" s="41"/>
      <c r="K254" s="41"/>
      <c r="L254" s="41"/>
      <c r="M254" s="41"/>
      <c r="N254" s="41"/>
      <c r="O254" s="41"/>
      <c r="P254" s="41"/>
      <c r="Q254" s="41"/>
      <c r="R254" s="41"/>
      <c r="S254" s="41"/>
      <c r="T254" s="41"/>
      <c r="U254" s="41"/>
      <c r="V254" s="41"/>
      <c r="W254" s="41"/>
      <c r="X254" s="41"/>
      <c r="Y254" s="41"/>
      <c r="Z254" s="41"/>
      <c r="AA254" s="41"/>
      <c r="AB254" s="41"/>
      <c r="AC254" s="41"/>
      <c r="AD254" s="41"/>
      <c r="AE254" s="41"/>
      <c r="AF254" s="41"/>
      <c r="AG254" s="41"/>
      <c r="AH254" s="41"/>
      <c r="AI254" s="41"/>
      <c r="AJ254" s="41"/>
      <c r="AK254" s="41"/>
      <c r="AL254" s="41"/>
      <c r="AM254" s="41"/>
      <c r="AN254" s="41"/>
      <c r="AO254" s="41"/>
      <c r="AP254" s="41"/>
      <c r="AQ254" s="41"/>
      <c r="AR254" s="41"/>
      <c r="AS254" s="41"/>
      <c r="AT254" s="41"/>
      <c r="AU254" s="41"/>
      <c r="AV254" s="41"/>
      <c r="AW254" s="41"/>
      <c r="AX254" s="41"/>
      <c r="AY254" s="41"/>
      <c r="AZ254" s="41"/>
      <c r="BA254" s="41"/>
      <c r="BB254" s="41"/>
      <c r="BC254" s="41"/>
      <c r="BD254" s="41"/>
      <c r="BE254" s="41"/>
      <c r="BF254" s="41"/>
      <c r="BG254" s="41"/>
      <c r="BH254" s="41"/>
      <c r="BI254" s="41"/>
      <c r="BJ254" s="41"/>
      <c r="BK254" s="41"/>
      <c r="BL254" s="41"/>
      <c r="BM254" s="41"/>
    </row>
    <row r="255" spans="1:65" s="44" customFormat="1" ht="15.75" x14ac:dyDescent="0.25">
      <c r="A255" s="40"/>
      <c r="B255" s="41"/>
      <c r="C255" s="41"/>
      <c r="D255" s="42"/>
      <c r="E255" s="41"/>
      <c r="F255" s="41"/>
      <c r="G255" s="41"/>
      <c r="H255" s="41"/>
      <c r="I255" s="41"/>
      <c r="J255" s="41"/>
      <c r="K255" s="41"/>
      <c r="L255" s="41"/>
      <c r="M255" s="41"/>
      <c r="N255" s="41"/>
      <c r="O255" s="41"/>
      <c r="P255" s="41"/>
      <c r="Q255" s="41"/>
      <c r="R255" s="41"/>
      <c r="S255" s="41"/>
      <c r="T255" s="41"/>
      <c r="U255" s="41"/>
      <c r="V255" s="41"/>
      <c r="W255" s="41"/>
      <c r="X255" s="41"/>
      <c r="Y255" s="41"/>
      <c r="Z255" s="41"/>
      <c r="AA255" s="41"/>
      <c r="AB255" s="41"/>
      <c r="AC255" s="41"/>
      <c r="AD255" s="41"/>
      <c r="AE255" s="41"/>
      <c r="AF255" s="41"/>
      <c r="AG255" s="41"/>
      <c r="AH255" s="41"/>
      <c r="AI255" s="41"/>
      <c r="AJ255" s="41"/>
      <c r="AK255" s="41"/>
      <c r="AL255" s="41"/>
      <c r="AM255" s="41"/>
      <c r="AN255" s="41"/>
      <c r="AO255" s="41"/>
      <c r="AP255" s="41"/>
      <c r="AQ255" s="41"/>
      <c r="AR255" s="41"/>
      <c r="AS255" s="41"/>
      <c r="AT255" s="41"/>
      <c r="AU255" s="41"/>
      <c r="AV255" s="41"/>
      <c r="AW255" s="41"/>
      <c r="AX255" s="41"/>
      <c r="AY255" s="41"/>
      <c r="AZ255" s="41"/>
      <c r="BA255" s="41"/>
      <c r="BB255" s="41"/>
      <c r="BC255" s="41"/>
      <c r="BD255" s="41"/>
      <c r="BE255" s="41"/>
      <c r="BF255" s="41"/>
      <c r="BG255" s="41"/>
      <c r="BH255" s="41"/>
      <c r="BI255" s="41"/>
      <c r="BJ255" s="41"/>
      <c r="BK255" s="41"/>
      <c r="BL255" s="41"/>
      <c r="BM255" s="41"/>
    </row>
    <row r="256" spans="1:65" s="44" customFormat="1" ht="15.75" x14ac:dyDescent="0.25">
      <c r="A256" s="40"/>
      <c r="B256" s="41"/>
      <c r="C256" s="41"/>
      <c r="D256" s="42"/>
      <c r="E256" s="41"/>
      <c r="F256" s="41"/>
      <c r="G256" s="41"/>
      <c r="H256" s="41"/>
      <c r="I256" s="41"/>
      <c r="J256" s="41"/>
      <c r="K256" s="41"/>
      <c r="L256" s="41"/>
      <c r="M256" s="41"/>
      <c r="N256" s="41"/>
      <c r="O256" s="41"/>
      <c r="P256" s="41"/>
      <c r="Q256" s="41"/>
      <c r="R256" s="41"/>
      <c r="S256" s="41"/>
      <c r="T256" s="41"/>
      <c r="U256" s="41"/>
      <c r="V256" s="41"/>
      <c r="W256" s="41"/>
      <c r="X256" s="41"/>
      <c r="Y256" s="41"/>
      <c r="Z256" s="41"/>
      <c r="AA256" s="41"/>
      <c r="AB256" s="41"/>
      <c r="AC256" s="41"/>
      <c r="AD256" s="41"/>
      <c r="AE256" s="41"/>
      <c r="AF256" s="41"/>
      <c r="AG256" s="41"/>
      <c r="AH256" s="41"/>
      <c r="AI256" s="41"/>
      <c r="AJ256" s="41"/>
      <c r="AK256" s="41"/>
      <c r="AL256" s="41"/>
      <c r="AM256" s="41"/>
      <c r="AN256" s="41"/>
      <c r="AO256" s="41"/>
      <c r="AP256" s="41"/>
      <c r="AQ256" s="41"/>
      <c r="AR256" s="41"/>
      <c r="AS256" s="41"/>
      <c r="AT256" s="41"/>
      <c r="AU256" s="41"/>
      <c r="AV256" s="41"/>
      <c r="AW256" s="41"/>
      <c r="AX256" s="41"/>
      <c r="AY256" s="41"/>
      <c r="AZ256" s="41"/>
      <c r="BA256" s="41"/>
      <c r="BB256" s="41"/>
      <c r="BC256" s="41"/>
      <c r="BD256" s="41"/>
      <c r="BE256" s="41"/>
      <c r="BF256" s="41"/>
      <c r="BG256" s="41"/>
      <c r="BH256" s="41"/>
      <c r="BI256" s="41"/>
      <c r="BJ256" s="41"/>
      <c r="BK256" s="41"/>
      <c r="BL256" s="41"/>
      <c r="BM256" s="41"/>
    </row>
    <row r="257" spans="1:65" s="44" customFormat="1" ht="15.75" x14ac:dyDescent="0.25">
      <c r="A257" s="40"/>
      <c r="B257" s="41"/>
      <c r="C257" s="41"/>
      <c r="D257" s="42"/>
      <c r="E257" s="41"/>
      <c r="F257" s="41"/>
      <c r="G257" s="41"/>
      <c r="H257" s="41"/>
      <c r="I257" s="41"/>
      <c r="J257" s="41"/>
      <c r="K257" s="41"/>
      <c r="L257" s="41"/>
      <c r="M257" s="41"/>
      <c r="N257" s="41"/>
      <c r="O257" s="41"/>
      <c r="P257" s="41"/>
      <c r="Q257" s="41"/>
      <c r="R257" s="41"/>
      <c r="S257" s="41"/>
      <c r="T257" s="41"/>
      <c r="U257" s="41"/>
      <c r="V257" s="41"/>
      <c r="W257" s="41"/>
      <c r="X257" s="41"/>
      <c r="Y257" s="41"/>
      <c r="Z257" s="41"/>
      <c r="AA257" s="41"/>
      <c r="AB257" s="41"/>
      <c r="AC257" s="41"/>
      <c r="AD257" s="41"/>
      <c r="AE257" s="41"/>
      <c r="AF257" s="41"/>
      <c r="AG257" s="41"/>
      <c r="AH257" s="41"/>
      <c r="AI257" s="41"/>
      <c r="AJ257" s="41"/>
      <c r="AK257" s="41"/>
      <c r="AL257" s="41"/>
      <c r="AM257" s="41"/>
      <c r="AN257" s="41"/>
      <c r="AO257" s="41"/>
      <c r="AP257" s="41"/>
      <c r="AQ257" s="41"/>
      <c r="AR257" s="41"/>
      <c r="AS257" s="41"/>
      <c r="AT257" s="41"/>
      <c r="AU257" s="41"/>
      <c r="AV257" s="41"/>
      <c r="AW257" s="41"/>
      <c r="AX257" s="41"/>
      <c r="AY257" s="41"/>
      <c r="AZ257" s="41"/>
      <c r="BA257" s="41"/>
      <c r="BB257" s="41"/>
      <c r="BC257" s="41"/>
      <c r="BD257" s="41"/>
      <c r="BE257" s="41"/>
      <c r="BF257" s="41"/>
      <c r="BG257" s="41"/>
      <c r="BH257" s="41"/>
      <c r="BI257" s="41"/>
      <c r="BJ257" s="41"/>
      <c r="BK257" s="41"/>
      <c r="BL257" s="41"/>
      <c r="BM257" s="41"/>
    </row>
    <row r="258" spans="1:65" s="44" customFormat="1" ht="15.75" x14ac:dyDescent="0.25">
      <c r="A258" s="40"/>
      <c r="B258" s="41"/>
      <c r="C258" s="41"/>
      <c r="D258" s="42"/>
      <c r="E258" s="41"/>
      <c r="F258" s="41"/>
      <c r="G258" s="41"/>
      <c r="H258" s="41"/>
      <c r="I258" s="41"/>
      <c r="J258" s="41"/>
      <c r="K258" s="41"/>
      <c r="L258" s="41"/>
      <c r="M258" s="41"/>
      <c r="N258" s="41"/>
      <c r="O258" s="41"/>
      <c r="P258" s="41"/>
      <c r="Q258" s="41"/>
      <c r="R258" s="41"/>
      <c r="S258" s="41"/>
      <c r="T258" s="41"/>
      <c r="U258" s="41"/>
      <c r="V258" s="41"/>
      <c r="W258" s="41"/>
      <c r="X258" s="41"/>
      <c r="Y258" s="41"/>
      <c r="Z258" s="41"/>
      <c r="AA258" s="41"/>
      <c r="AB258" s="41"/>
      <c r="AC258" s="41"/>
      <c r="AD258" s="41"/>
      <c r="AE258" s="41"/>
      <c r="AF258" s="41"/>
      <c r="AG258" s="41"/>
      <c r="AH258" s="41"/>
      <c r="AI258" s="41"/>
      <c r="AJ258" s="41"/>
      <c r="AK258" s="41"/>
      <c r="AL258" s="41"/>
      <c r="AM258" s="41"/>
      <c r="AN258" s="41"/>
      <c r="AO258" s="41"/>
      <c r="AP258" s="41"/>
      <c r="AQ258" s="41"/>
      <c r="AR258" s="41"/>
      <c r="AS258" s="41"/>
      <c r="AT258" s="41"/>
      <c r="AU258" s="41"/>
      <c r="AV258" s="41"/>
      <c r="AW258" s="41"/>
      <c r="AX258" s="41"/>
      <c r="AY258" s="41"/>
      <c r="AZ258" s="41"/>
      <c r="BA258" s="41"/>
      <c r="BB258" s="41"/>
      <c r="BC258" s="41"/>
      <c r="BD258" s="41"/>
      <c r="BE258" s="41"/>
      <c r="BF258" s="41"/>
      <c r="BG258" s="41"/>
      <c r="BH258" s="41"/>
      <c r="BI258" s="41"/>
      <c r="BJ258" s="41"/>
      <c r="BK258" s="41"/>
      <c r="BL258" s="41"/>
      <c r="BM258" s="41"/>
    </row>
    <row r="259" spans="1:65" s="44" customFormat="1" ht="15.75" x14ac:dyDescent="0.25">
      <c r="A259" s="40"/>
      <c r="B259" s="41"/>
      <c r="C259" s="41"/>
      <c r="D259" s="42"/>
      <c r="E259" s="41"/>
      <c r="F259" s="41"/>
      <c r="G259" s="41"/>
      <c r="H259" s="41"/>
      <c r="I259" s="41"/>
      <c r="J259" s="41"/>
      <c r="K259" s="41"/>
      <c r="L259" s="41"/>
      <c r="M259" s="41"/>
      <c r="N259" s="41"/>
      <c r="O259" s="41"/>
      <c r="P259" s="41"/>
      <c r="Q259" s="41"/>
      <c r="R259" s="41"/>
      <c r="S259" s="41"/>
      <c r="T259" s="41"/>
      <c r="U259" s="41"/>
      <c r="V259" s="41"/>
      <c r="W259" s="41"/>
      <c r="X259" s="41"/>
      <c r="Y259" s="41"/>
      <c r="Z259" s="41"/>
      <c r="AA259" s="41"/>
      <c r="AB259" s="41"/>
      <c r="AC259" s="41"/>
      <c r="AD259" s="41"/>
      <c r="AE259" s="41"/>
      <c r="AF259" s="41"/>
      <c r="AG259" s="41"/>
      <c r="AH259" s="41"/>
      <c r="AI259" s="41"/>
      <c r="AJ259" s="41"/>
      <c r="AK259" s="41"/>
      <c r="AL259" s="41"/>
      <c r="AM259" s="41"/>
      <c r="AN259" s="41"/>
      <c r="AO259" s="41"/>
      <c r="AP259" s="41"/>
      <c r="AQ259" s="41"/>
      <c r="AR259" s="41"/>
      <c r="AS259" s="41"/>
      <c r="AT259" s="41"/>
      <c r="AU259" s="41"/>
      <c r="AV259" s="41"/>
      <c r="AW259" s="41"/>
      <c r="AX259" s="41"/>
      <c r="AY259" s="41"/>
      <c r="AZ259" s="41"/>
      <c r="BA259" s="41"/>
      <c r="BB259" s="41"/>
      <c r="BC259" s="41"/>
      <c r="BD259" s="41"/>
      <c r="BE259" s="41"/>
      <c r="BF259" s="41"/>
      <c r="BG259" s="41"/>
      <c r="BH259" s="41"/>
      <c r="BI259" s="41"/>
      <c r="BJ259" s="41"/>
      <c r="BK259" s="41"/>
      <c r="BL259" s="41"/>
      <c r="BM259" s="41"/>
    </row>
    <row r="260" spans="1:65" s="44" customFormat="1" ht="15.75" x14ac:dyDescent="0.25">
      <c r="A260" s="40"/>
      <c r="B260" s="41"/>
      <c r="C260" s="41"/>
      <c r="D260" s="42"/>
      <c r="E260" s="41"/>
      <c r="F260" s="41"/>
      <c r="G260" s="41"/>
      <c r="H260" s="41"/>
      <c r="I260" s="41"/>
      <c r="J260" s="41"/>
      <c r="K260" s="41"/>
      <c r="L260" s="41"/>
      <c r="M260" s="41"/>
      <c r="N260" s="41"/>
      <c r="O260" s="41"/>
      <c r="P260" s="41"/>
      <c r="Q260" s="41"/>
      <c r="R260" s="41"/>
      <c r="S260" s="41"/>
      <c r="T260" s="41"/>
      <c r="U260" s="41"/>
      <c r="V260" s="41"/>
      <c r="W260" s="41"/>
      <c r="X260" s="41"/>
      <c r="Y260" s="41"/>
      <c r="Z260" s="41"/>
      <c r="AA260" s="41"/>
      <c r="AB260" s="41"/>
      <c r="AC260" s="41"/>
      <c r="AD260" s="41"/>
      <c r="AE260" s="41"/>
      <c r="AF260" s="41"/>
      <c r="AG260" s="41"/>
      <c r="AH260" s="41"/>
      <c r="AI260" s="41"/>
      <c r="AJ260" s="41"/>
      <c r="AK260" s="41"/>
      <c r="AL260" s="41"/>
      <c r="AM260" s="41"/>
      <c r="AN260" s="41"/>
      <c r="AO260" s="41"/>
      <c r="AP260" s="41"/>
      <c r="AQ260" s="41"/>
      <c r="AR260" s="41"/>
      <c r="AS260" s="41"/>
      <c r="AT260" s="41"/>
      <c r="AU260" s="41"/>
      <c r="AV260" s="41"/>
      <c r="AW260" s="41"/>
      <c r="AX260" s="41"/>
      <c r="AY260" s="41"/>
      <c r="AZ260" s="41"/>
      <c r="BA260" s="41"/>
      <c r="BB260" s="41"/>
      <c r="BC260" s="41"/>
      <c r="BD260" s="41"/>
      <c r="BE260" s="41"/>
      <c r="BF260" s="41"/>
      <c r="BG260" s="41"/>
      <c r="BH260" s="41"/>
      <c r="BI260" s="41"/>
      <c r="BJ260" s="41"/>
      <c r="BK260" s="41"/>
      <c r="BL260" s="41"/>
      <c r="BM260" s="41"/>
    </row>
    <row r="261" spans="1:65" s="44" customFormat="1" ht="15.75" x14ac:dyDescent="0.25">
      <c r="A261" s="40"/>
      <c r="B261" s="41"/>
      <c r="C261" s="46"/>
      <c r="D261" s="42"/>
      <c r="E261" s="41"/>
      <c r="F261" s="41"/>
      <c r="G261" s="41"/>
      <c r="H261" s="41"/>
      <c r="I261" s="41"/>
      <c r="J261" s="41"/>
      <c r="K261" s="41"/>
      <c r="L261" s="41"/>
      <c r="M261" s="41"/>
      <c r="N261" s="41"/>
      <c r="O261" s="41"/>
      <c r="P261" s="41"/>
      <c r="Q261" s="41"/>
      <c r="R261" s="41"/>
      <c r="S261" s="41"/>
      <c r="T261" s="41"/>
      <c r="U261" s="41"/>
      <c r="V261" s="41"/>
      <c r="W261" s="41"/>
      <c r="X261" s="41"/>
      <c r="Y261" s="41"/>
      <c r="Z261" s="41"/>
      <c r="AA261" s="41"/>
      <c r="AB261" s="41"/>
      <c r="AC261" s="41"/>
      <c r="AD261" s="41"/>
      <c r="AE261" s="41"/>
      <c r="AF261" s="41"/>
      <c r="AG261" s="41"/>
      <c r="AH261" s="41"/>
      <c r="AI261" s="41"/>
      <c r="AJ261" s="41"/>
      <c r="AK261" s="41"/>
      <c r="AL261" s="41"/>
      <c r="AM261" s="41"/>
      <c r="AN261" s="41"/>
      <c r="AO261" s="41"/>
      <c r="AP261" s="41"/>
      <c r="AQ261" s="41"/>
      <c r="AR261" s="41"/>
      <c r="AS261" s="41"/>
      <c r="AT261" s="41"/>
      <c r="AU261" s="41"/>
      <c r="AV261" s="41"/>
      <c r="AW261" s="41"/>
      <c r="AX261" s="41"/>
      <c r="AY261" s="41"/>
      <c r="AZ261" s="41"/>
      <c r="BA261" s="41"/>
      <c r="BB261" s="41"/>
      <c r="BC261" s="41"/>
      <c r="BD261" s="41"/>
      <c r="BE261" s="41"/>
      <c r="BF261" s="41"/>
      <c r="BG261" s="41"/>
      <c r="BH261" s="41"/>
      <c r="BI261" s="41"/>
      <c r="BJ261" s="41"/>
      <c r="BK261" s="41"/>
      <c r="BL261" s="41"/>
      <c r="BM261" s="41"/>
    </row>
    <row r="262" spans="1:65" s="44" customFormat="1" ht="15.75" x14ac:dyDescent="0.25">
      <c r="A262" s="40"/>
      <c r="B262" s="41"/>
      <c r="C262" s="46"/>
      <c r="D262" s="42"/>
      <c r="E262" s="41"/>
      <c r="F262" s="41"/>
      <c r="G262" s="41"/>
      <c r="H262" s="41"/>
      <c r="I262" s="41"/>
      <c r="J262" s="41"/>
      <c r="K262" s="41"/>
      <c r="L262" s="41"/>
      <c r="M262" s="41"/>
      <c r="N262" s="41"/>
      <c r="O262" s="41"/>
      <c r="P262" s="41"/>
      <c r="Q262" s="41"/>
      <c r="R262" s="41"/>
      <c r="S262" s="41"/>
      <c r="T262" s="41"/>
      <c r="U262" s="41"/>
      <c r="V262" s="41"/>
      <c r="W262" s="41"/>
      <c r="X262" s="41"/>
      <c r="Y262" s="41"/>
      <c r="Z262" s="41"/>
      <c r="AA262" s="41"/>
      <c r="AB262" s="41"/>
      <c r="AC262" s="41"/>
      <c r="AD262" s="41"/>
      <c r="AE262" s="41"/>
      <c r="AF262" s="41"/>
      <c r="AG262" s="41"/>
      <c r="AH262" s="41"/>
      <c r="AI262" s="41"/>
      <c r="AJ262" s="41"/>
      <c r="AK262" s="41"/>
      <c r="AL262" s="41"/>
      <c r="AM262" s="41"/>
      <c r="AN262" s="41"/>
      <c r="AO262" s="41"/>
      <c r="AP262" s="41"/>
      <c r="AQ262" s="41"/>
      <c r="AR262" s="41"/>
      <c r="AS262" s="41"/>
      <c r="AT262" s="41"/>
      <c r="AU262" s="41"/>
      <c r="AV262" s="41"/>
      <c r="AW262" s="41"/>
      <c r="AX262" s="41"/>
      <c r="AY262" s="41"/>
      <c r="AZ262" s="41"/>
      <c r="BA262" s="41"/>
      <c r="BB262" s="41"/>
      <c r="BC262" s="41"/>
      <c r="BD262" s="41"/>
      <c r="BE262" s="41"/>
      <c r="BF262" s="41"/>
      <c r="BG262" s="41"/>
      <c r="BH262" s="41"/>
      <c r="BI262" s="41"/>
      <c r="BJ262" s="41"/>
      <c r="BK262" s="41"/>
      <c r="BL262" s="41"/>
      <c r="BM262" s="41"/>
    </row>
    <row r="263" spans="1:65" s="44" customFormat="1" ht="15.75" x14ac:dyDescent="0.25">
      <c r="A263" s="40"/>
      <c r="B263" s="41"/>
      <c r="C263" s="41"/>
      <c r="D263" s="42"/>
      <c r="E263" s="41"/>
      <c r="F263" s="41"/>
      <c r="G263" s="41"/>
      <c r="H263" s="41"/>
      <c r="I263" s="41"/>
      <c r="J263" s="41"/>
      <c r="K263" s="41"/>
      <c r="L263" s="41"/>
      <c r="M263" s="41"/>
      <c r="N263" s="41"/>
      <c r="O263" s="41"/>
      <c r="P263" s="41"/>
      <c r="Q263" s="41"/>
      <c r="R263" s="41"/>
      <c r="S263" s="41"/>
      <c r="T263" s="41"/>
      <c r="U263" s="41"/>
      <c r="V263" s="41"/>
      <c r="W263" s="41"/>
      <c r="X263" s="41"/>
      <c r="Y263" s="41"/>
      <c r="Z263" s="41"/>
      <c r="AA263" s="41"/>
      <c r="AB263" s="41"/>
      <c r="AC263" s="41"/>
      <c r="AD263" s="41"/>
      <c r="AE263" s="41"/>
      <c r="AF263" s="41"/>
      <c r="AG263" s="41"/>
      <c r="AH263" s="41"/>
      <c r="AI263" s="41"/>
      <c r="AJ263" s="41"/>
      <c r="AK263" s="41"/>
      <c r="AL263" s="41"/>
      <c r="AM263" s="41"/>
      <c r="AN263" s="41"/>
      <c r="AO263" s="41"/>
      <c r="AP263" s="41"/>
      <c r="AQ263" s="41"/>
      <c r="AR263" s="41"/>
      <c r="AS263" s="41"/>
      <c r="AT263" s="41"/>
      <c r="AU263" s="41"/>
      <c r="AV263" s="41"/>
      <c r="AW263" s="41"/>
      <c r="AX263" s="41"/>
      <c r="AY263" s="41"/>
      <c r="AZ263" s="41"/>
      <c r="BA263" s="41"/>
      <c r="BB263" s="41"/>
      <c r="BC263" s="41"/>
      <c r="BD263" s="41"/>
      <c r="BE263" s="41"/>
      <c r="BF263" s="41"/>
      <c r="BG263" s="41"/>
      <c r="BH263" s="41"/>
      <c r="BI263" s="41"/>
      <c r="BJ263" s="41"/>
      <c r="BK263" s="41"/>
      <c r="BL263" s="41"/>
      <c r="BM263" s="41"/>
    </row>
    <row r="264" spans="1:65" s="44" customFormat="1" ht="15.75" x14ac:dyDescent="0.25">
      <c r="A264" s="40"/>
      <c r="B264" s="41"/>
      <c r="C264" s="41"/>
      <c r="D264" s="42"/>
      <c r="E264" s="41"/>
      <c r="F264" s="41"/>
      <c r="G264" s="41"/>
      <c r="H264" s="41"/>
      <c r="I264" s="41"/>
      <c r="J264" s="41"/>
      <c r="K264" s="41"/>
      <c r="L264" s="41"/>
      <c r="M264" s="41"/>
      <c r="N264" s="41"/>
      <c r="O264" s="41"/>
      <c r="P264" s="41"/>
      <c r="Q264" s="41"/>
      <c r="R264" s="41"/>
      <c r="S264" s="41"/>
      <c r="T264" s="41"/>
      <c r="U264" s="41"/>
      <c r="V264" s="41"/>
      <c r="W264" s="41"/>
      <c r="X264" s="41"/>
      <c r="Y264" s="41"/>
      <c r="Z264" s="41"/>
      <c r="AA264" s="41"/>
      <c r="AB264" s="41"/>
      <c r="AC264" s="41"/>
      <c r="AD264" s="41"/>
      <c r="AE264" s="41"/>
      <c r="AF264" s="41"/>
      <c r="AG264" s="41"/>
      <c r="AH264" s="41"/>
      <c r="AI264" s="41"/>
      <c r="AJ264" s="41"/>
      <c r="AK264" s="41"/>
      <c r="AL264" s="41"/>
      <c r="AM264" s="41"/>
      <c r="AN264" s="41"/>
      <c r="AO264" s="41"/>
      <c r="AP264" s="41"/>
      <c r="AQ264" s="41"/>
      <c r="AR264" s="41"/>
      <c r="AS264" s="41"/>
      <c r="AT264" s="41"/>
      <c r="AU264" s="41"/>
      <c r="AV264" s="41"/>
      <c r="AW264" s="41"/>
      <c r="AX264" s="41"/>
      <c r="AY264" s="41"/>
      <c r="AZ264" s="41"/>
      <c r="BA264" s="41"/>
      <c r="BB264" s="41"/>
      <c r="BC264" s="41"/>
      <c r="BD264" s="41"/>
      <c r="BE264" s="41"/>
      <c r="BF264" s="41"/>
      <c r="BG264" s="41"/>
      <c r="BH264" s="41"/>
      <c r="BI264" s="41"/>
      <c r="BJ264" s="41"/>
      <c r="BK264" s="41"/>
      <c r="BL264" s="41"/>
      <c r="BM264" s="41"/>
    </row>
    <row r="265" spans="1:65" s="44" customFormat="1" ht="15.75" x14ac:dyDescent="0.25">
      <c r="A265" s="40"/>
      <c r="B265" s="41"/>
      <c r="C265" s="41"/>
      <c r="D265" s="42"/>
      <c r="E265" s="41"/>
      <c r="F265" s="41"/>
      <c r="G265" s="41"/>
      <c r="H265" s="41"/>
      <c r="I265" s="41"/>
      <c r="J265" s="41"/>
      <c r="K265" s="41"/>
      <c r="L265" s="41"/>
      <c r="M265" s="41"/>
      <c r="N265" s="41"/>
      <c r="O265" s="41"/>
      <c r="P265" s="41"/>
      <c r="Q265" s="41"/>
      <c r="R265" s="41"/>
      <c r="S265" s="41"/>
      <c r="T265" s="41"/>
      <c r="U265" s="41"/>
      <c r="V265" s="41"/>
      <c r="W265" s="41"/>
      <c r="X265" s="41"/>
      <c r="Y265" s="41"/>
      <c r="Z265" s="41"/>
      <c r="AA265" s="41"/>
      <c r="AB265" s="41"/>
      <c r="AC265" s="41"/>
      <c r="AD265" s="41"/>
      <c r="AE265" s="41"/>
      <c r="AF265" s="41"/>
      <c r="AG265" s="41"/>
      <c r="AH265" s="41"/>
      <c r="AI265" s="41"/>
      <c r="AJ265" s="41"/>
      <c r="AK265" s="41"/>
      <c r="AL265" s="41"/>
      <c r="AM265" s="41"/>
      <c r="AN265" s="41"/>
      <c r="AO265" s="41"/>
      <c r="AP265" s="41"/>
      <c r="AQ265" s="41"/>
      <c r="AR265" s="41"/>
      <c r="AS265" s="41"/>
      <c r="AT265" s="41"/>
      <c r="AU265" s="41"/>
      <c r="AV265" s="41"/>
      <c r="AW265" s="41"/>
      <c r="AX265" s="41"/>
      <c r="AY265" s="41"/>
      <c r="AZ265" s="41"/>
      <c r="BA265" s="41"/>
      <c r="BB265" s="41"/>
      <c r="BC265" s="41"/>
      <c r="BD265" s="41"/>
      <c r="BE265" s="41"/>
      <c r="BF265" s="41"/>
      <c r="BG265" s="41"/>
      <c r="BH265" s="41"/>
      <c r="BI265" s="41"/>
      <c r="BJ265" s="41"/>
      <c r="BK265" s="41"/>
      <c r="BL265" s="41"/>
      <c r="BM265" s="41"/>
    </row>
    <row r="266" spans="1:65" s="44" customFormat="1" ht="15.75" x14ac:dyDescent="0.25">
      <c r="A266" s="40"/>
      <c r="B266" s="41"/>
      <c r="C266" s="41"/>
      <c r="D266" s="42"/>
      <c r="E266" s="41"/>
      <c r="F266" s="41"/>
      <c r="G266" s="41"/>
      <c r="H266" s="41"/>
      <c r="I266" s="41"/>
      <c r="J266" s="41"/>
      <c r="K266" s="41"/>
      <c r="L266" s="41"/>
      <c r="M266" s="41"/>
      <c r="N266" s="41"/>
      <c r="O266" s="41"/>
      <c r="P266" s="41"/>
      <c r="Q266" s="41"/>
      <c r="R266" s="41"/>
      <c r="S266" s="41"/>
      <c r="T266" s="41"/>
      <c r="U266" s="41"/>
      <c r="V266" s="41"/>
      <c r="W266" s="41"/>
      <c r="X266" s="41"/>
      <c r="Y266" s="41"/>
      <c r="Z266" s="41"/>
      <c r="AA266" s="41"/>
      <c r="AB266" s="41"/>
      <c r="AC266" s="41"/>
      <c r="AD266" s="41"/>
      <c r="AE266" s="41"/>
      <c r="AF266" s="41"/>
      <c r="AG266" s="41"/>
      <c r="AH266" s="41"/>
      <c r="AI266" s="41"/>
      <c r="AJ266" s="41"/>
      <c r="AK266" s="41"/>
      <c r="AL266" s="41"/>
      <c r="AM266" s="41"/>
      <c r="AN266" s="41"/>
      <c r="AO266" s="41"/>
      <c r="AP266" s="41"/>
      <c r="AQ266" s="41"/>
      <c r="AR266" s="41"/>
      <c r="AS266" s="41"/>
      <c r="AT266" s="41"/>
      <c r="AU266" s="41"/>
      <c r="AV266" s="41"/>
      <c r="AW266" s="41"/>
      <c r="AX266" s="41"/>
      <c r="AY266" s="41"/>
      <c r="AZ266" s="41"/>
      <c r="BA266" s="41"/>
      <c r="BB266" s="41"/>
      <c r="BC266" s="41"/>
      <c r="BD266" s="41"/>
      <c r="BE266" s="41"/>
      <c r="BF266" s="41"/>
      <c r="BG266" s="41"/>
      <c r="BH266" s="41"/>
      <c r="BI266" s="41"/>
      <c r="BJ266" s="41"/>
      <c r="BK266" s="41"/>
      <c r="BL266" s="41"/>
      <c r="BM266" s="41"/>
    </row>
    <row r="267" spans="1:65" s="44" customFormat="1" ht="15.75" x14ac:dyDescent="0.25">
      <c r="A267" s="40"/>
      <c r="B267" s="41"/>
      <c r="C267" s="41"/>
      <c r="D267" s="42"/>
      <c r="E267" s="41"/>
      <c r="F267" s="41"/>
      <c r="G267" s="41"/>
      <c r="H267" s="41"/>
      <c r="I267" s="41"/>
      <c r="J267" s="41"/>
      <c r="K267" s="41"/>
      <c r="L267" s="41"/>
      <c r="M267" s="41"/>
      <c r="N267" s="41"/>
      <c r="O267" s="41"/>
      <c r="P267" s="41"/>
      <c r="Q267" s="41"/>
      <c r="R267" s="41"/>
      <c r="S267" s="41"/>
      <c r="T267" s="41"/>
      <c r="U267" s="41"/>
      <c r="V267" s="41"/>
      <c r="W267" s="41"/>
      <c r="X267" s="41"/>
      <c r="Y267" s="41"/>
      <c r="Z267" s="41"/>
      <c r="AA267" s="41"/>
      <c r="AB267" s="41"/>
      <c r="AC267" s="41"/>
      <c r="AD267" s="41"/>
      <c r="AE267" s="41"/>
      <c r="AF267" s="41"/>
      <c r="AG267" s="41"/>
      <c r="AH267" s="41"/>
      <c r="AI267" s="41"/>
      <c r="AJ267" s="41"/>
      <c r="AK267" s="41"/>
      <c r="AL267" s="41"/>
      <c r="AM267" s="41"/>
      <c r="AN267" s="41"/>
      <c r="AO267" s="41"/>
      <c r="AP267" s="41"/>
      <c r="AQ267" s="41"/>
      <c r="AR267" s="41"/>
      <c r="AS267" s="41"/>
      <c r="AT267" s="41"/>
      <c r="AU267" s="41"/>
      <c r="AV267" s="41"/>
      <c r="AW267" s="41"/>
      <c r="AX267" s="41"/>
      <c r="AY267" s="41"/>
      <c r="AZ267" s="41"/>
      <c r="BA267" s="41"/>
      <c r="BB267" s="41"/>
      <c r="BC267" s="41"/>
      <c r="BD267" s="41"/>
      <c r="BE267" s="41"/>
      <c r="BF267" s="41"/>
      <c r="BG267" s="41"/>
      <c r="BH267" s="41"/>
      <c r="BI267" s="41"/>
      <c r="BJ267" s="41"/>
      <c r="BK267" s="41"/>
      <c r="BL267" s="41"/>
      <c r="BM267" s="41"/>
    </row>
    <row r="268" spans="1:65" s="44" customFormat="1" ht="15.75" x14ac:dyDescent="0.25">
      <c r="A268" s="40"/>
      <c r="B268" s="41"/>
      <c r="C268" s="41"/>
      <c r="D268" s="42"/>
      <c r="E268" s="41"/>
      <c r="F268" s="41"/>
      <c r="G268" s="41"/>
      <c r="H268" s="41"/>
      <c r="I268" s="41"/>
      <c r="J268" s="41"/>
      <c r="K268" s="41"/>
      <c r="L268" s="41"/>
      <c r="M268" s="41"/>
      <c r="N268" s="41"/>
      <c r="O268" s="41"/>
      <c r="P268" s="41"/>
      <c r="Q268" s="41"/>
      <c r="R268" s="41"/>
      <c r="S268" s="41"/>
      <c r="T268" s="41"/>
      <c r="U268" s="41"/>
      <c r="V268" s="41"/>
      <c r="W268" s="41"/>
      <c r="X268" s="41"/>
      <c r="Y268" s="41"/>
      <c r="Z268" s="41"/>
      <c r="AA268" s="41"/>
      <c r="AB268" s="41"/>
      <c r="AC268" s="41"/>
      <c r="AD268" s="41"/>
      <c r="AE268" s="41"/>
      <c r="AF268" s="41"/>
      <c r="AG268" s="41"/>
      <c r="AH268" s="41"/>
      <c r="AI268" s="41"/>
      <c r="AJ268" s="41"/>
      <c r="AK268" s="41"/>
      <c r="AL268" s="41"/>
      <c r="AM268" s="41"/>
      <c r="AN268" s="41"/>
      <c r="AO268" s="41"/>
      <c r="AP268" s="41"/>
      <c r="AQ268" s="41"/>
      <c r="AR268" s="41"/>
      <c r="AS268" s="41"/>
      <c r="AT268" s="41"/>
      <c r="AU268" s="41"/>
      <c r="AV268" s="41"/>
      <c r="AW268" s="41"/>
      <c r="AX268" s="41"/>
      <c r="AY268" s="41"/>
      <c r="AZ268" s="41"/>
      <c r="BA268" s="41"/>
      <c r="BB268" s="41"/>
      <c r="BC268" s="41"/>
      <c r="BD268" s="41"/>
      <c r="BE268" s="41"/>
      <c r="BF268" s="41"/>
      <c r="BG268" s="41"/>
      <c r="BH268" s="41"/>
      <c r="BI268" s="41"/>
      <c r="BJ268" s="41"/>
      <c r="BK268" s="41"/>
      <c r="BL268" s="41"/>
      <c r="BM268" s="41"/>
    </row>
    <row r="269" spans="1:65" s="44" customFormat="1" ht="15.75" x14ac:dyDescent="0.25">
      <c r="A269" s="40"/>
      <c r="B269" s="41"/>
      <c r="C269" s="41"/>
      <c r="D269" s="42"/>
      <c r="E269" s="41"/>
      <c r="F269" s="41"/>
      <c r="G269" s="41"/>
      <c r="H269" s="41"/>
      <c r="I269" s="41"/>
      <c r="J269" s="41"/>
      <c r="K269" s="41"/>
      <c r="L269" s="41"/>
      <c r="M269" s="41"/>
      <c r="N269" s="41"/>
      <c r="O269" s="41"/>
      <c r="P269" s="41"/>
      <c r="Q269" s="41"/>
      <c r="R269" s="41"/>
      <c r="S269" s="41"/>
      <c r="T269" s="41"/>
      <c r="U269" s="41"/>
      <c r="V269" s="41"/>
      <c r="W269" s="41"/>
      <c r="X269" s="41"/>
      <c r="Y269" s="41"/>
      <c r="Z269" s="41"/>
      <c r="AA269" s="41"/>
      <c r="AB269" s="41"/>
      <c r="AC269" s="41"/>
      <c r="AD269" s="41"/>
      <c r="AE269" s="41"/>
      <c r="AF269" s="41"/>
      <c r="AG269" s="41"/>
      <c r="AH269" s="41"/>
      <c r="AI269" s="41"/>
      <c r="AJ269" s="41"/>
      <c r="AK269" s="41"/>
      <c r="AL269" s="41"/>
      <c r="AM269" s="41"/>
      <c r="AN269" s="41"/>
      <c r="AO269" s="41"/>
      <c r="AP269" s="41"/>
      <c r="AQ269" s="41"/>
      <c r="AR269" s="41"/>
      <c r="AS269" s="41"/>
      <c r="AT269" s="41"/>
      <c r="AU269" s="41"/>
      <c r="AV269" s="41"/>
      <c r="AW269" s="41"/>
      <c r="AX269" s="41"/>
      <c r="AY269" s="41"/>
      <c r="AZ269" s="41"/>
      <c r="BA269" s="41"/>
      <c r="BB269" s="41"/>
      <c r="BC269" s="41"/>
      <c r="BD269" s="41"/>
      <c r="BE269" s="41"/>
      <c r="BF269" s="41"/>
      <c r="BG269" s="41"/>
      <c r="BH269" s="41"/>
      <c r="BI269" s="41"/>
      <c r="BJ269" s="41"/>
      <c r="BK269" s="41"/>
      <c r="BL269" s="41"/>
      <c r="BM269" s="41"/>
    </row>
    <row r="270" spans="1:65" s="44" customFormat="1" ht="15.75" x14ac:dyDescent="0.25">
      <c r="A270" s="40"/>
      <c r="B270" s="41"/>
      <c r="C270" s="46"/>
      <c r="D270" s="42"/>
      <c r="E270" s="41"/>
      <c r="F270" s="41"/>
      <c r="G270" s="41"/>
      <c r="H270" s="41"/>
      <c r="I270" s="41"/>
      <c r="J270" s="41"/>
      <c r="K270" s="41"/>
      <c r="L270" s="41"/>
      <c r="M270" s="41"/>
      <c r="N270" s="41"/>
      <c r="O270" s="41"/>
      <c r="P270" s="41"/>
      <c r="Q270" s="41"/>
      <c r="R270" s="41"/>
      <c r="S270" s="41"/>
      <c r="T270" s="41"/>
      <c r="U270" s="41"/>
      <c r="V270" s="41"/>
      <c r="W270" s="41"/>
      <c r="X270" s="41"/>
      <c r="Y270" s="41"/>
      <c r="Z270" s="41"/>
      <c r="AA270" s="41"/>
      <c r="AB270" s="41"/>
      <c r="AC270" s="41"/>
      <c r="AD270" s="41"/>
      <c r="AE270" s="41"/>
      <c r="AF270" s="41"/>
      <c r="AG270" s="41"/>
      <c r="AH270" s="41"/>
      <c r="AI270" s="41"/>
      <c r="AJ270" s="41"/>
      <c r="AK270" s="41"/>
      <c r="AL270" s="41"/>
      <c r="AM270" s="41"/>
      <c r="AN270" s="41"/>
      <c r="AO270" s="41"/>
      <c r="AP270" s="41"/>
      <c r="AQ270" s="41"/>
      <c r="AR270" s="41"/>
      <c r="AS270" s="41"/>
      <c r="AT270" s="41"/>
      <c r="AU270" s="41"/>
      <c r="AV270" s="41"/>
      <c r="AW270" s="41"/>
      <c r="AX270" s="41"/>
      <c r="AY270" s="41"/>
      <c r="AZ270" s="41"/>
      <c r="BA270" s="41"/>
      <c r="BB270" s="41"/>
      <c r="BC270" s="41"/>
      <c r="BD270" s="41"/>
      <c r="BE270" s="41"/>
      <c r="BF270" s="41"/>
      <c r="BG270" s="41"/>
      <c r="BH270" s="41"/>
      <c r="BI270" s="41"/>
      <c r="BJ270" s="41"/>
      <c r="BK270" s="41"/>
      <c r="BL270" s="41"/>
      <c r="BM270" s="41"/>
    </row>
    <row r="271" spans="1:65" s="44" customFormat="1" ht="15.75" x14ac:dyDescent="0.25">
      <c r="A271" s="40"/>
      <c r="B271" s="41"/>
      <c r="C271" s="46"/>
      <c r="D271" s="42"/>
      <c r="E271" s="41"/>
      <c r="F271" s="41"/>
      <c r="G271" s="41"/>
      <c r="H271" s="41"/>
      <c r="I271" s="41"/>
      <c r="J271" s="41"/>
      <c r="K271" s="41"/>
      <c r="L271" s="41"/>
      <c r="M271" s="41"/>
      <c r="N271" s="41"/>
      <c r="O271" s="41"/>
      <c r="P271" s="41"/>
      <c r="Q271" s="41"/>
      <c r="R271" s="41"/>
      <c r="S271" s="41"/>
      <c r="T271" s="41"/>
      <c r="U271" s="41"/>
      <c r="V271" s="41"/>
      <c r="W271" s="41"/>
      <c r="X271" s="41"/>
      <c r="Y271" s="41"/>
      <c r="Z271" s="41"/>
      <c r="AA271" s="41"/>
      <c r="AB271" s="41"/>
      <c r="AC271" s="41"/>
      <c r="AD271" s="41"/>
      <c r="AE271" s="41"/>
      <c r="AF271" s="41"/>
      <c r="AG271" s="41"/>
      <c r="AH271" s="41"/>
      <c r="AI271" s="41"/>
      <c r="AJ271" s="41"/>
      <c r="AK271" s="41"/>
      <c r="AL271" s="41"/>
      <c r="AM271" s="41"/>
      <c r="AN271" s="41"/>
      <c r="AO271" s="41"/>
      <c r="AP271" s="41"/>
      <c r="AQ271" s="41"/>
      <c r="AR271" s="41"/>
      <c r="AS271" s="41"/>
      <c r="AT271" s="41"/>
      <c r="AU271" s="41"/>
      <c r="AV271" s="41"/>
      <c r="AW271" s="41"/>
      <c r="AX271" s="41"/>
      <c r="AY271" s="41"/>
      <c r="AZ271" s="41"/>
      <c r="BA271" s="41"/>
      <c r="BB271" s="41"/>
      <c r="BC271" s="41"/>
      <c r="BD271" s="41"/>
      <c r="BE271" s="41"/>
      <c r="BF271" s="41"/>
      <c r="BG271" s="41"/>
      <c r="BH271" s="41"/>
      <c r="BI271" s="41"/>
      <c r="BJ271" s="41"/>
      <c r="BK271" s="41"/>
      <c r="BL271" s="41"/>
      <c r="BM271" s="41"/>
    </row>
    <row r="272" spans="1:65" s="44" customFormat="1" ht="15.75" x14ac:dyDescent="0.25">
      <c r="A272" s="40"/>
      <c r="B272" s="41"/>
      <c r="C272" s="46"/>
      <c r="D272" s="42"/>
      <c r="E272" s="41"/>
      <c r="F272" s="41"/>
      <c r="G272" s="41"/>
      <c r="H272" s="41"/>
      <c r="I272" s="41"/>
      <c r="J272" s="41"/>
      <c r="K272" s="41"/>
      <c r="L272" s="41"/>
      <c r="M272" s="41"/>
      <c r="N272" s="41"/>
      <c r="O272" s="41"/>
      <c r="P272" s="41"/>
      <c r="Q272" s="41"/>
      <c r="R272" s="41"/>
      <c r="S272" s="41"/>
      <c r="T272" s="41"/>
      <c r="U272" s="41"/>
      <c r="V272" s="41"/>
      <c r="W272" s="41"/>
      <c r="X272" s="41"/>
      <c r="Y272" s="41"/>
      <c r="Z272" s="41"/>
      <c r="AA272" s="41"/>
      <c r="AB272" s="41"/>
      <c r="AC272" s="41"/>
      <c r="AD272" s="41"/>
      <c r="AE272" s="41"/>
      <c r="AF272" s="41"/>
      <c r="AG272" s="41"/>
      <c r="AH272" s="41"/>
      <c r="AI272" s="41"/>
      <c r="AJ272" s="41"/>
      <c r="AK272" s="41"/>
      <c r="AL272" s="41"/>
      <c r="AM272" s="41"/>
      <c r="AN272" s="41"/>
      <c r="AO272" s="41"/>
      <c r="AP272" s="41"/>
      <c r="AQ272" s="41"/>
      <c r="AR272" s="41"/>
      <c r="AS272" s="41"/>
      <c r="AT272" s="41"/>
      <c r="AU272" s="41"/>
      <c r="AV272" s="41"/>
      <c r="AW272" s="41"/>
      <c r="AX272" s="41"/>
      <c r="AY272" s="41"/>
      <c r="AZ272" s="41"/>
      <c r="BA272" s="41"/>
      <c r="BB272" s="41"/>
      <c r="BC272" s="41"/>
      <c r="BD272" s="41"/>
      <c r="BE272" s="41"/>
      <c r="BF272" s="41"/>
      <c r="BG272" s="41"/>
      <c r="BH272" s="41"/>
      <c r="BI272" s="41"/>
      <c r="BJ272" s="41"/>
      <c r="BK272" s="41"/>
      <c r="BL272" s="41"/>
      <c r="BM272" s="41"/>
    </row>
    <row r="273" spans="1:65" s="44" customFormat="1" ht="15.75" x14ac:dyDescent="0.25">
      <c r="A273" s="40"/>
      <c r="B273" s="41"/>
      <c r="C273" s="41"/>
      <c r="D273" s="42"/>
      <c r="E273" s="41"/>
      <c r="F273" s="41"/>
      <c r="G273" s="41"/>
      <c r="H273" s="41"/>
      <c r="I273" s="41"/>
      <c r="J273" s="41"/>
      <c r="K273" s="41"/>
      <c r="L273" s="41"/>
      <c r="M273" s="41"/>
      <c r="N273" s="41"/>
      <c r="O273" s="41"/>
      <c r="P273" s="41"/>
      <c r="Q273" s="41"/>
      <c r="R273" s="41"/>
      <c r="S273" s="41"/>
      <c r="T273" s="41"/>
      <c r="U273" s="41"/>
      <c r="V273" s="41"/>
      <c r="W273" s="41"/>
      <c r="X273" s="41"/>
      <c r="Y273" s="41"/>
      <c r="Z273" s="41"/>
      <c r="AA273" s="41"/>
      <c r="AB273" s="41"/>
      <c r="AC273" s="41"/>
      <c r="AD273" s="41"/>
      <c r="AE273" s="41"/>
      <c r="AF273" s="41"/>
      <c r="AG273" s="41"/>
      <c r="AH273" s="41"/>
      <c r="AI273" s="41"/>
      <c r="AJ273" s="41"/>
      <c r="AK273" s="41"/>
      <c r="AL273" s="41"/>
      <c r="AM273" s="41"/>
      <c r="AN273" s="41"/>
      <c r="AO273" s="41"/>
      <c r="AP273" s="41"/>
      <c r="AQ273" s="41"/>
      <c r="AR273" s="41"/>
      <c r="AS273" s="41"/>
      <c r="AT273" s="41"/>
      <c r="AU273" s="41"/>
      <c r="AV273" s="41"/>
      <c r="AW273" s="41"/>
      <c r="AX273" s="41"/>
      <c r="AY273" s="41"/>
      <c r="AZ273" s="41"/>
      <c r="BA273" s="41"/>
      <c r="BB273" s="41"/>
      <c r="BC273" s="41"/>
      <c r="BD273" s="41"/>
      <c r="BE273" s="41"/>
      <c r="BF273" s="41"/>
      <c r="BG273" s="41"/>
      <c r="BH273" s="41"/>
      <c r="BI273" s="41"/>
      <c r="BJ273" s="41"/>
      <c r="BK273" s="41"/>
      <c r="BL273" s="41"/>
      <c r="BM273" s="41"/>
    </row>
    <row r="274" spans="1:65" s="44" customFormat="1" ht="15.75" x14ac:dyDescent="0.25">
      <c r="A274" s="40"/>
      <c r="B274" s="41"/>
      <c r="C274" s="41"/>
      <c r="D274" s="42"/>
      <c r="E274" s="41"/>
      <c r="F274" s="41"/>
      <c r="G274" s="41"/>
      <c r="H274" s="41"/>
      <c r="I274" s="41"/>
      <c r="J274" s="41"/>
      <c r="K274" s="41"/>
      <c r="L274" s="41"/>
      <c r="M274" s="41"/>
      <c r="N274" s="41"/>
      <c r="O274" s="41"/>
      <c r="P274" s="41"/>
      <c r="Q274" s="41"/>
      <c r="R274" s="41"/>
      <c r="S274" s="41"/>
      <c r="T274" s="41"/>
      <c r="U274" s="41"/>
      <c r="V274" s="41"/>
      <c r="W274" s="41"/>
      <c r="X274" s="41"/>
      <c r="Y274" s="41"/>
      <c r="Z274" s="41"/>
      <c r="AA274" s="41"/>
      <c r="AB274" s="41"/>
      <c r="AC274" s="41"/>
      <c r="AD274" s="41"/>
      <c r="AE274" s="41"/>
      <c r="AF274" s="41"/>
      <c r="AG274" s="41"/>
      <c r="AH274" s="41"/>
      <c r="AI274" s="41"/>
      <c r="AJ274" s="41"/>
      <c r="AK274" s="41"/>
      <c r="AL274" s="41"/>
      <c r="AM274" s="41"/>
      <c r="AN274" s="41"/>
      <c r="AO274" s="41"/>
      <c r="AP274" s="41"/>
      <c r="AQ274" s="41"/>
      <c r="AR274" s="41"/>
      <c r="AS274" s="41"/>
      <c r="AT274" s="41"/>
      <c r="AU274" s="41"/>
      <c r="AV274" s="41"/>
      <c r="AW274" s="41"/>
      <c r="AX274" s="41"/>
      <c r="AY274" s="41"/>
      <c r="AZ274" s="41"/>
      <c r="BA274" s="41"/>
      <c r="BB274" s="41"/>
      <c r="BC274" s="41"/>
      <c r="BD274" s="41"/>
      <c r="BE274" s="41"/>
      <c r="BF274" s="41"/>
      <c r="BG274" s="41"/>
      <c r="BH274" s="41"/>
      <c r="BI274" s="41"/>
      <c r="BJ274" s="41"/>
      <c r="BK274" s="41"/>
      <c r="BL274" s="41"/>
      <c r="BM274" s="41"/>
    </row>
    <row r="275" spans="1:65" s="44" customFormat="1" ht="15.75" x14ac:dyDescent="0.25">
      <c r="A275" s="40"/>
      <c r="B275" s="41"/>
      <c r="C275" s="41"/>
      <c r="D275" s="42"/>
      <c r="E275" s="41"/>
      <c r="F275" s="41"/>
      <c r="G275" s="41"/>
      <c r="H275" s="41"/>
      <c r="I275" s="41"/>
      <c r="J275" s="41"/>
      <c r="K275" s="41"/>
      <c r="L275" s="41"/>
      <c r="M275" s="41"/>
      <c r="N275" s="41"/>
      <c r="O275" s="41"/>
      <c r="P275" s="41"/>
      <c r="Q275" s="41"/>
      <c r="R275" s="41"/>
      <c r="S275" s="41"/>
      <c r="T275" s="41"/>
      <c r="U275" s="41"/>
      <c r="V275" s="41"/>
      <c r="W275" s="41"/>
      <c r="X275" s="41"/>
      <c r="Y275" s="41"/>
      <c r="Z275" s="41"/>
      <c r="AA275" s="41"/>
      <c r="AB275" s="41"/>
      <c r="AC275" s="41"/>
      <c r="AD275" s="41"/>
      <c r="AE275" s="41"/>
      <c r="AF275" s="41"/>
      <c r="AG275" s="41"/>
      <c r="AH275" s="41"/>
      <c r="AI275" s="41"/>
      <c r="AJ275" s="41"/>
      <c r="AK275" s="41"/>
      <c r="AL275" s="41"/>
      <c r="AM275" s="41"/>
      <c r="AN275" s="41"/>
      <c r="AO275" s="41"/>
      <c r="AP275" s="41"/>
      <c r="AQ275" s="41"/>
      <c r="AR275" s="41"/>
      <c r="AS275" s="41"/>
      <c r="AT275" s="41"/>
      <c r="AU275" s="41"/>
      <c r="AV275" s="41"/>
      <c r="AW275" s="41"/>
      <c r="AX275" s="41"/>
      <c r="AY275" s="41"/>
      <c r="AZ275" s="41"/>
      <c r="BA275" s="41"/>
      <c r="BB275" s="41"/>
      <c r="BC275" s="41"/>
      <c r="BD275" s="41"/>
      <c r="BE275" s="41"/>
      <c r="BF275" s="41"/>
      <c r="BG275" s="41"/>
      <c r="BH275" s="41"/>
      <c r="BI275" s="41"/>
      <c r="BJ275" s="41"/>
      <c r="BK275" s="41"/>
      <c r="BL275" s="41"/>
      <c r="BM275" s="41"/>
    </row>
    <row r="276" spans="1:65" s="44" customFormat="1" ht="15.75" x14ac:dyDescent="0.25">
      <c r="A276" s="40"/>
      <c r="B276" s="41"/>
      <c r="C276" s="41"/>
      <c r="D276" s="42"/>
      <c r="E276" s="41"/>
      <c r="F276" s="41"/>
      <c r="G276" s="41"/>
      <c r="H276" s="41"/>
      <c r="I276" s="41"/>
      <c r="J276" s="41"/>
      <c r="K276" s="41"/>
      <c r="L276" s="41"/>
      <c r="M276" s="41"/>
      <c r="N276" s="41"/>
      <c r="O276" s="41"/>
      <c r="P276" s="41"/>
      <c r="Q276" s="41"/>
      <c r="R276" s="41"/>
      <c r="S276" s="41"/>
      <c r="T276" s="41"/>
      <c r="U276" s="41"/>
      <c r="V276" s="41"/>
      <c r="W276" s="41"/>
      <c r="X276" s="41"/>
      <c r="Y276" s="41"/>
      <c r="Z276" s="41"/>
      <c r="AA276" s="41"/>
      <c r="AB276" s="41"/>
      <c r="AC276" s="41"/>
      <c r="AD276" s="41"/>
      <c r="AE276" s="41"/>
      <c r="AF276" s="41"/>
      <c r="AG276" s="41"/>
      <c r="AH276" s="41"/>
      <c r="AI276" s="41"/>
      <c r="AJ276" s="41"/>
      <c r="AK276" s="41"/>
      <c r="AL276" s="41"/>
      <c r="AM276" s="41"/>
      <c r="AN276" s="41"/>
      <c r="AO276" s="41"/>
      <c r="AP276" s="41"/>
      <c r="AQ276" s="41"/>
      <c r="AR276" s="41"/>
      <c r="AS276" s="41"/>
      <c r="AT276" s="41"/>
      <c r="AU276" s="41"/>
      <c r="AV276" s="41"/>
      <c r="AW276" s="41"/>
      <c r="AX276" s="41"/>
      <c r="AY276" s="41"/>
      <c r="AZ276" s="41"/>
      <c r="BA276" s="41"/>
      <c r="BB276" s="41"/>
      <c r="BC276" s="41"/>
      <c r="BD276" s="41"/>
      <c r="BE276" s="41"/>
      <c r="BF276" s="41"/>
      <c r="BG276" s="41"/>
      <c r="BH276" s="41"/>
      <c r="BI276" s="41"/>
      <c r="BJ276" s="41"/>
      <c r="BK276" s="41"/>
      <c r="BL276" s="41"/>
      <c r="BM276" s="41"/>
    </row>
    <row r="277" spans="1:65" s="44" customFormat="1" ht="15.75" x14ac:dyDescent="0.25">
      <c r="A277" s="40"/>
      <c r="B277" s="41"/>
      <c r="C277" s="41"/>
      <c r="D277" s="42"/>
      <c r="E277" s="41"/>
      <c r="F277" s="41"/>
      <c r="G277" s="41"/>
      <c r="H277" s="41"/>
      <c r="I277" s="41"/>
      <c r="J277" s="41"/>
      <c r="K277" s="41"/>
      <c r="L277" s="41"/>
      <c r="M277" s="41"/>
      <c r="N277" s="41"/>
      <c r="O277" s="41"/>
      <c r="P277" s="41"/>
      <c r="Q277" s="41"/>
      <c r="R277" s="41"/>
      <c r="S277" s="41"/>
      <c r="T277" s="41"/>
      <c r="U277" s="41"/>
      <c r="V277" s="41"/>
      <c r="W277" s="41"/>
      <c r="X277" s="41"/>
      <c r="Y277" s="41"/>
      <c r="Z277" s="41"/>
      <c r="AA277" s="41"/>
      <c r="AB277" s="41"/>
      <c r="AC277" s="41"/>
      <c r="AD277" s="41"/>
      <c r="AE277" s="41"/>
      <c r="AF277" s="41"/>
      <c r="AG277" s="41"/>
      <c r="AH277" s="41"/>
      <c r="AI277" s="41"/>
      <c r="AJ277" s="41"/>
      <c r="AK277" s="41"/>
      <c r="AL277" s="41"/>
      <c r="AM277" s="41"/>
      <c r="AN277" s="41"/>
      <c r="AO277" s="41"/>
      <c r="AP277" s="41"/>
      <c r="AQ277" s="41"/>
      <c r="AR277" s="41"/>
      <c r="AS277" s="41"/>
      <c r="AT277" s="41"/>
      <c r="AU277" s="41"/>
      <c r="AV277" s="41"/>
      <c r="AW277" s="41"/>
      <c r="AX277" s="41"/>
      <c r="AY277" s="41"/>
      <c r="AZ277" s="41"/>
      <c r="BA277" s="41"/>
      <c r="BB277" s="41"/>
      <c r="BC277" s="41"/>
      <c r="BD277" s="41"/>
      <c r="BE277" s="41"/>
      <c r="BF277" s="41"/>
      <c r="BG277" s="41"/>
      <c r="BH277" s="41"/>
      <c r="BI277" s="41"/>
      <c r="BJ277" s="41"/>
      <c r="BK277" s="41"/>
      <c r="BL277" s="41"/>
      <c r="BM277" s="41"/>
    </row>
    <row r="278" spans="1:65" s="44" customFormat="1" ht="15.75" x14ac:dyDescent="0.25">
      <c r="A278" s="40"/>
      <c r="B278" s="41"/>
      <c r="C278" s="41"/>
      <c r="D278" s="42"/>
      <c r="E278" s="41"/>
      <c r="F278" s="41"/>
      <c r="G278" s="41"/>
      <c r="H278" s="41"/>
      <c r="I278" s="41"/>
      <c r="J278" s="41"/>
      <c r="K278" s="41"/>
      <c r="L278" s="41"/>
      <c r="M278" s="41"/>
      <c r="N278" s="41"/>
      <c r="O278" s="41"/>
      <c r="P278" s="41"/>
      <c r="Q278" s="41"/>
      <c r="R278" s="41"/>
      <c r="S278" s="41"/>
      <c r="T278" s="41"/>
      <c r="U278" s="41"/>
      <c r="V278" s="41"/>
      <c r="W278" s="41"/>
      <c r="X278" s="41"/>
      <c r="Y278" s="41"/>
      <c r="Z278" s="41"/>
      <c r="AA278" s="41"/>
      <c r="AB278" s="41"/>
      <c r="AC278" s="41"/>
      <c r="AD278" s="41"/>
      <c r="AE278" s="41"/>
      <c r="AF278" s="41"/>
      <c r="AG278" s="41"/>
      <c r="AH278" s="41"/>
      <c r="AI278" s="41"/>
      <c r="AJ278" s="41"/>
      <c r="AK278" s="41"/>
      <c r="AL278" s="41"/>
      <c r="AM278" s="41"/>
      <c r="AN278" s="41"/>
      <c r="AO278" s="41"/>
      <c r="AP278" s="41"/>
      <c r="AQ278" s="41"/>
      <c r="AR278" s="41"/>
      <c r="AS278" s="41"/>
      <c r="AT278" s="41"/>
      <c r="AU278" s="41"/>
      <c r="AV278" s="41"/>
      <c r="AW278" s="41"/>
      <c r="AX278" s="41"/>
      <c r="AY278" s="41"/>
      <c r="AZ278" s="41"/>
      <c r="BA278" s="41"/>
      <c r="BB278" s="41"/>
      <c r="BC278" s="41"/>
      <c r="BD278" s="41"/>
      <c r="BE278" s="41"/>
      <c r="BF278" s="41"/>
      <c r="BG278" s="41"/>
      <c r="BH278" s="41"/>
      <c r="BI278" s="41"/>
      <c r="BJ278" s="41"/>
      <c r="BK278" s="41"/>
      <c r="BL278" s="41"/>
      <c r="BM278" s="41"/>
    </row>
    <row r="279" spans="1:65" s="44" customFormat="1" ht="15.75" x14ac:dyDescent="0.25">
      <c r="A279" s="40"/>
      <c r="B279" s="41"/>
      <c r="C279" s="41"/>
      <c r="D279" s="42"/>
      <c r="E279" s="41"/>
      <c r="F279" s="41"/>
      <c r="G279" s="41"/>
      <c r="H279" s="41"/>
      <c r="I279" s="41"/>
      <c r="J279" s="41"/>
      <c r="K279" s="41"/>
      <c r="L279" s="41"/>
      <c r="M279" s="41"/>
      <c r="N279" s="41"/>
      <c r="O279" s="41"/>
      <c r="P279" s="41"/>
      <c r="Q279" s="41"/>
      <c r="R279" s="41"/>
      <c r="S279" s="41"/>
      <c r="T279" s="41"/>
      <c r="U279" s="41"/>
      <c r="V279" s="41"/>
      <c r="W279" s="41"/>
      <c r="X279" s="41"/>
      <c r="Y279" s="41"/>
      <c r="Z279" s="41"/>
      <c r="AA279" s="41"/>
      <c r="AB279" s="41"/>
      <c r="AC279" s="41"/>
      <c r="AD279" s="41"/>
      <c r="AE279" s="41"/>
      <c r="AF279" s="41"/>
      <c r="AG279" s="41"/>
      <c r="AH279" s="41"/>
      <c r="AI279" s="41"/>
      <c r="AJ279" s="41"/>
      <c r="AK279" s="41"/>
      <c r="AL279" s="41"/>
      <c r="AM279" s="41"/>
      <c r="AN279" s="41"/>
      <c r="AO279" s="41"/>
      <c r="AP279" s="41"/>
      <c r="AQ279" s="41"/>
      <c r="AR279" s="41"/>
      <c r="AS279" s="41"/>
      <c r="AT279" s="41"/>
      <c r="AU279" s="41"/>
      <c r="AV279" s="41"/>
      <c r="AW279" s="41"/>
      <c r="AX279" s="41"/>
      <c r="AY279" s="41"/>
      <c r="AZ279" s="41"/>
      <c r="BA279" s="41"/>
      <c r="BB279" s="41"/>
      <c r="BC279" s="41"/>
      <c r="BD279" s="41"/>
      <c r="BE279" s="41"/>
      <c r="BF279" s="41"/>
      <c r="BG279" s="41"/>
      <c r="BH279" s="41"/>
      <c r="BI279" s="41"/>
      <c r="BJ279" s="41"/>
      <c r="BK279" s="41"/>
      <c r="BL279" s="41"/>
      <c r="BM279" s="41"/>
    </row>
    <row r="280" spans="1:65" s="44" customFormat="1" ht="15.75" x14ac:dyDescent="0.25">
      <c r="A280" s="40"/>
      <c r="B280" s="41"/>
      <c r="C280" s="41"/>
      <c r="D280" s="42"/>
      <c r="E280" s="41"/>
      <c r="F280" s="41"/>
      <c r="G280" s="41"/>
      <c r="H280" s="41"/>
      <c r="I280" s="41"/>
      <c r="J280" s="41"/>
      <c r="K280" s="41"/>
      <c r="L280" s="41"/>
      <c r="M280" s="41"/>
      <c r="N280" s="41"/>
      <c r="O280" s="41"/>
      <c r="P280" s="41"/>
      <c r="Q280" s="41"/>
      <c r="R280" s="41"/>
      <c r="S280" s="41"/>
      <c r="T280" s="41"/>
      <c r="U280" s="41"/>
      <c r="V280" s="41"/>
      <c r="W280" s="41"/>
      <c r="X280" s="41"/>
      <c r="Y280" s="41"/>
      <c r="Z280" s="41"/>
      <c r="AA280" s="41"/>
      <c r="AB280" s="41"/>
      <c r="AC280" s="41"/>
      <c r="AD280" s="41"/>
      <c r="AE280" s="41"/>
      <c r="AF280" s="41"/>
      <c r="AG280" s="41"/>
      <c r="AH280" s="41"/>
      <c r="AI280" s="41"/>
      <c r="AJ280" s="41"/>
      <c r="AK280" s="41"/>
      <c r="AL280" s="41"/>
      <c r="AM280" s="41"/>
      <c r="AN280" s="41"/>
      <c r="AO280" s="41"/>
      <c r="AP280" s="41"/>
      <c r="AQ280" s="41"/>
      <c r="AR280" s="41"/>
      <c r="AS280" s="41"/>
      <c r="AT280" s="41"/>
      <c r="AU280" s="41"/>
      <c r="AV280" s="41"/>
      <c r="AW280" s="41"/>
      <c r="AX280" s="41"/>
      <c r="AY280" s="41"/>
      <c r="AZ280" s="41"/>
      <c r="BA280" s="41"/>
      <c r="BB280" s="41"/>
      <c r="BC280" s="41"/>
      <c r="BD280" s="41"/>
      <c r="BE280" s="41"/>
      <c r="BF280" s="41"/>
      <c r="BG280" s="41"/>
      <c r="BH280" s="41"/>
      <c r="BI280" s="41"/>
      <c r="BJ280" s="41"/>
      <c r="BK280" s="41"/>
      <c r="BL280" s="41"/>
      <c r="BM280" s="41"/>
    </row>
    <row r="281" spans="1:65" s="44" customFormat="1" ht="15.75" x14ac:dyDescent="0.25">
      <c r="A281" s="40"/>
      <c r="B281" s="41"/>
      <c r="C281" s="41"/>
      <c r="D281" s="42"/>
      <c r="E281" s="41"/>
      <c r="F281" s="41"/>
      <c r="G281" s="41"/>
      <c r="H281" s="41"/>
      <c r="I281" s="41"/>
      <c r="J281" s="41"/>
      <c r="K281" s="41"/>
      <c r="L281" s="41"/>
      <c r="M281" s="41"/>
      <c r="N281" s="41"/>
      <c r="O281" s="41"/>
      <c r="P281" s="41"/>
      <c r="Q281" s="41"/>
      <c r="R281" s="41"/>
      <c r="S281" s="41"/>
      <c r="T281" s="41"/>
      <c r="U281" s="41"/>
      <c r="V281" s="41"/>
      <c r="W281" s="41"/>
      <c r="X281" s="41"/>
      <c r="Y281" s="41"/>
      <c r="Z281" s="41"/>
      <c r="AA281" s="41"/>
      <c r="AB281" s="41"/>
      <c r="AC281" s="41"/>
      <c r="AD281" s="41"/>
      <c r="AE281" s="41"/>
      <c r="AF281" s="41"/>
      <c r="AG281" s="41"/>
      <c r="AH281" s="41"/>
      <c r="AI281" s="41"/>
      <c r="AJ281" s="41"/>
      <c r="AK281" s="41"/>
      <c r="AL281" s="41"/>
      <c r="AM281" s="41"/>
      <c r="AN281" s="41"/>
      <c r="AO281" s="41"/>
      <c r="AP281" s="41"/>
      <c r="AQ281" s="41"/>
      <c r="AR281" s="41"/>
      <c r="AS281" s="41"/>
      <c r="AT281" s="41"/>
      <c r="AU281" s="41"/>
      <c r="AV281" s="41"/>
      <c r="AW281" s="41"/>
      <c r="AX281" s="41"/>
      <c r="AY281" s="41"/>
      <c r="AZ281" s="41"/>
      <c r="BA281" s="41"/>
      <c r="BB281" s="41"/>
      <c r="BC281" s="41"/>
      <c r="BD281" s="41"/>
      <c r="BE281" s="41"/>
      <c r="BF281" s="41"/>
      <c r="BG281" s="41"/>
      <c r="BH281" s="41"/>
      <c r="BI281" s="41"/>
      <c r="BJ281" s="41"/>
      <c r="BK281" s="41"/>
      <c r="BL281" s="41"/>
      <c r="BM281" s="41"/>
    </row>
    <row r="282" spans="1:65" s="44" customFormat="1" ht="15.75" x14ac:dyDescent="0.25">
      <c r="A282" s="40"/>
      <c r="B282" s="41"/>
      <c r="C282" s="41"/>
      <c r="D282" s="42"/>
      <c r="E282" s="41"/>
      <c r="F282" s="41"/>
      <c r="G282" s="41"/>
      <c r="H282" s="41"/>
      <c r="I282" s="41"/>
      <c r="J282" s="41"/>
      <c r="K282" s="41"/>
      <c r="L282" s="41"/>
      <c r="M282" s="41"/>
      <c r="N282" s="41"/>
      <c r="O282" s="41"/>
      <c r="P282" s="41"/>
      <c r="Q282" s="41"/>
      <c r="R282" s="41"/>
      <c r="S282" s="41"/>
      <c r="T282" s="41"/>
      <c r="U282" s="41"/>
      <c r="V282" s="41"/>
      <c r="W282" s="41"/>
      <c r="X282" s="41"/>
      <c r="Y282" s="41"/>
      <c r="Z282" s="41"/>
      <c r="AA282" s="41"/>
      <c r="AB282" s="41"/>
      <c r="AC282" s="41"/>
      <c r="AD282" s="41"/>
      <c r="AE282" s="41"/>
      <c r="AF282" s="41"/>
      <c r="AG282" s="41"/>
      <c r="AH282" s="41"/>
      <c r="AI282" s="41"/>
      <c r="AJ282" s="41"/>
      <c r="AK282" s="41"/>
      <c r="AL282" s="41"/>
      <c r="AM282" s="41"/>
      <c r="AN282" s="41"/>
      <c r="AO282" s="41"/>
      <c r="AP282" s="41"/>
      <c r="AQ282" s="41"/>
      <c r="AR282" s="41"/>
      <c r="AS282" s="41"/>
      <c r="AT282" s="41"/>
      <c r="AU282" s="41"/>
      <c r="AV282" s="41"/>
      <c r="AW282" s="41"/>
      <c r="AX282" s="41"/>
      <c r="AY282" s="41"/>
      <c r="AZ282" s="41"/>
      <c r="BA282" s="41"/>
      <c r="BB282" s="41"/>
      <c r="BC282" s="41"/>
      <c r="BD282" s="41"/>
      <c r="BE282" s="41"/>
      <c r="BF282" s="41"/>
      <c r="BG282" s="41"/>
      <c r="BH282" s="41"/>
      <c r="BI282" s="41"/>
      <c r="BJ282" s="41"/>
      <c r="BK282" s="41"/>
      <c r="BL282" s="41"/>
      <c r="BM282" s="41"/>
    </row>
    <row r="283" spans="1:65" s="44" customFormat="1" ht="15.75" x14ac:dyDescent="0.25">
      <c r="A283" s="40"/>
      <c r="B283" s="41"/>
      <c r="C283" s="41"/>
      <c r="D283" s="42"/>
      <c r="E283" s="41"/>
      <c r="F283" s="41"/>
      <c r="G283" s="41"/>
      <c r="H283" s="41"/>
      <c r="I283" s="41"/>
      <c r="J283" s="41"/>
      <c r="K283" s="41"/>
      <c r="L283" s="41"/>
      <c r="M283" s="41"/>
      <c r="N283" s="41"/>
      <c r="O283" s="41"/>
      <c r="P283" s="41"/>
      <c r="Q283" s="41"/>
      <c r="R283" s="41"/>
      <c r="S283" s="41"/>
      <c r="T283" s="41"/>
      <c r="U283" s="41"/>
      <c r="V283" s="41"/>
      <c r="W283" s="41"/>
      <c r="X283" s="41"/>
      <c r="Y283" s="41"/>
      <c r="Z283" s="41"/>
      <c r="AA283" s="41"/>
      <c r="AB283" s="41"/>
      <c r="AC283" s="41"/>
      <c r="AD283" s="41"/>
      <c r="AE283" s="41"/>
      <c r="AF283" s="41"/>
      <c r="AG283" s="41"/>
      <c r="AH283" s="41"/>
      <c r="AI283" s="41"/>
      <c r="AJ283" s="41"/>
      <c r="AK283" s="41"/>
      <c r="AL283" s="41"/>
      <c r="AM283" s="41"/>
      <c r="AN283" s="41"/>
      <c r="AO283" s="41"/>
      <c r="AP283" s="41"/>
      <c r="AQ283" s="41"/>
      <c r="AR283" s="41"/>
      <c r="AS283" s="41"/>
      <c r="AT283" s="41"/>
      <c r="AU283" s="41"/>
      <c r="AV283" s="41"/>
      <c r="AW283" s="41"/>
      <c r="AX283" s="41"/>
      <c r="AY283" s="41"/>
      <c r="AZ283" s="41"/>
      <c r="BA283" s="41"/>
      <c r="BB283" s="41"/>
      <c r="BC283" s="41"/>
      <c r="BD283" s="41"/>
      <c r="BE283" s="41"/>
      <c r="BF283" s="41"/>
      <c r="BG283" s="41"/>
      <c r="BH283" s="41"/>
      <c r="BI283" s="41"/>
      <c r="BJ283" s="41"/>
      <c r="BK283" s="41"/>
      <c r="BL283" s="41"/>
      <c r="BM283" s="41"/>
    </row>
    <row r="284" spans="1:65" s="44" customFormat="1" ht="15.75" x14ac:dyDescent="0.25">
      <c r="A284" s="40"/>
      <c r="B284" s="41"/>
      <c r="C284" s="41"/>
      <c r="D284" s="42"/>
      <c r="E284" s="41"/>
      <c r="F284" s="41"/>
      <c r="G284" s="41"/>
      <c r="H284" s="41"/>
      <c r="I284" s="41"/>
      <c r="J284" s="41"/>
      <c r="K284" s="41"/>
      <c r="L284" s="41"/>
      <c r="M284" s="41"/>
      <c r="N284" s="41"/>
      <c r="O284" s="41"/>
      <c r="P284" s="41"/>
      <c r="Q284" s="41"/>
      <c r="R284" s="41"/>
      <c r="S284" s="41"/>
      <c r="T284" s="41"/>
      <c r="U284" s="41"/>
      <c r="V284" s="41"/>
      <c r="W284" s="41"/>
      <c r="X284" s="41"/>
      <c r="Y284" s="41"/>
      <c r="Z284" s="41"/>
      <c r="AA284" s="41"/>
      <c r="AB284" s="41"/>
      <c r="AC284" s="41"/>
      <c r="AD284" s="41"/>
      <c r="AE284" s="41"/>
      <c r="AF284" s="41"/>
      <c r="AG284" s="41"/>
      <c r="AH284" s="41"/>
      <c r="AI284" s="41"/>
      <c r="AJ284" s="41"/>
      <c r="AK284" s="41"/>
      <c r="AL284" s="41"/>
      <c r="AM284" s="41"/>
      <c r="AN284" s="41"/>
      <c r="AO284" s="41"/>
      <c r="AP284" s="41"/>
      <c r="AQ284" s="41"/>
      <c r="AR284" s="41"/>
      <c r="AS284" s="41"/>
      <c r="AT284" s="41"/>
      <c r="AU284" s="41"/>
      <c r="AV284" s="41"/>
      <c r="AW284" s="41"/>
      <c r="AX284" s="41"/>
      <c r="AY284" s="41"/>
      <c r="AZ284" s="41"/>
      <c r="BA284" s="41"/>
      <c r="BB284" s="41"/>
      <c r="BC284" s="41"/>
      <c r="BD284" s="41"/>
      <c r="BE284" s="41"/>
      <c r="BF284" s="41"/>
      <c r="BG284" s="41"/>
      <c r="BH284" s="41"/>
      <c r="BI284" s="41"/>
      <c r="BJ284" s="41"/>
      <c r="BK284" s="41"/>
      <c r="BL284" s="41"/>
      <c r="BM284" s="41"/>
    </row>
    <row r="285" spans="1:65" s="44" customFormat="1" ht="15.75" x14ac:dyDescent="0.25">
      <c r="A285" s="40"/>
      <c r="B285" s="41"/>
      <c r="C285" s="41"/>
      <c r="D285" s="42"/>
      <c r="E285" s="41"/>
      <c r="F285" s="41"/>
      <c r="G285" s="41"/>
      <c r="H285" s="41"/>
      <c r="I285" s="41"/>
      <c r="J285" s="41"/>
      <c r="K285" s="41"/>
      <c r="L285" s="41"/>
      <c r="M285" s="41"/>
      <c r="N285" s="41"/>
      <c r="O285" s="41"/>
      <c r="P285" s="41"/>
      <c r="Q285" s="41"/>
      <c r="R285" s="41"/>
      <c r="S285" s="41"/>
      <c r="T285" s="41"/>
      <c r="U285" s="41"/>
      <c r="V285" s="41"/>
      <c r="W285" s="41"/>
      <c r="X285" s="41"/>
      <c r="Y285" s="41"/>
      <c r="Z285" s="41"/>
      <c r="AA285" s="41"/>
      <c r="AB285" s="41"/>
      <c r="AC285" s="41"/>
      <c r="AD285" s="41"/>
      <c r="AE285" s="41"/>
      <c r="AF285" s="41"/>
      <c r="AG285" s="41"/>
      <c r="AH285" s="41"/>
      <c r="AI285" s="41"/>
      <c r="AJ285" s="41"/>
      <c r="AK285" s="41"/>
      <c r="AL285" s="41"/>
      <c r="AM285" s="41"/>
      <c r="AN285" s="41"/>
      <c r="AO285" s="41"/>
      <c r="AP285" s="41"/>
      <c r="AQ285" s="41"/>
      <c r="AR285" s="41"/>
      <c r="AS285" s="41"/>
      <c r="AT285" s="41"/>
      <c r="AU285" s="41"/>
      <c r="AV285" s="41"/>
      <c r="AW285" s="41"/>
      <c r="AX285" s="41"/>
      <c r="AY285" s="41"/>
      <c r="AZ285" s="41"/>
      <c r="BA285" s="41"/>
      <c r="BB285" s="41"/>
      <c r="BC285" s="41"/>
      <c r="BD285" s="41"/>
      <c r="BE285" s="41"/>
      <c r="BF285" s="41"/>
      <c r="BG285" s="41"/>
      <c r="BH285" s="41"/>
      <c r="BI285" s="41"/>
      <c r="BJ285" s="41"/>
      <c r="BK285" s="41"/>
      <c r="BL285" s="41"/>
      <c r="BM285" s="41"/>
    </row>
    <row r="286" spans="1:65" s="44" customFormat="1" ht="15.75" x14ac:dyDescent="0.25">
      <c r="A286" s="40"/>
      <c r="B286" s="41"/>
      <c r="C286" s="41"/>
      <c r="D286" s="42"/>
      <c r="E286" s="41"/>
      <c r="F286" s="41"/>
      <c r="G286" s="41"/>
      <c r="H286" s="41"/>
      <c r="I286" s="41"/>
      <c r="J286" s="41"/>
      <c r="K286" s="41"/>
      <c r="L286" s="41"/>
      <c r="M286" s="41"/>
      <c r="N286" s="41"/>
      <c r="O286" s="41"/>
      <c r="P286" s="41"/>
      <c r="Q286" s="41"/>
      <c r="R286" s="41"/>
      <c r="S286" s="41"/>
      <c r="T286" s="41"/>
      <c r="U286" s="41"/>
      <c r="V286" s="41"/>
      <c r="W286" s="41"/>
      <c r="X286" s="41"/>
      <c r="Y286" s="41"/>
      <c r="Z286" s="41"/>
      <c r="AA286" s="41"/>
      <c r="AB286" s="41"/>
      <c r="AC286" s="41"/>
      <c r="AD286" s="41"/>
      <c r="AE286" s="41"/>
      <c r="AF286" s="41"/>
      <c r="AG286" s="41"/>
      <c r="AH286" s="41"/>
      <c r="AI286" s="41"/>
      <c r="AJ286" s="41"/>
      <c r="AK286" s="41"/>
      <c r="AL286" s="41"/>
      <c r="AM286" s="41"/>
      <c r="AN286" s="41"/>
      <c r="AO286" s="41"/>
      <c r="AP286" s="41"/>
      <c r="AQ286" s="41"/>
      <c r="AR286" s="41"/>
      <c r="AS286" s="41"/>
      <c r="AT286" s="41"/>
      <c r="AU286" s="41"/>
      <c r="AV286" s="41"/>
      <c r="AW286" s="41"/>
      <c r="AX286" s="41"/>
      <c r="AY286" s="41"/>
      <c r="AZ286" s="41"/>
      <c r="BA286" s="41"/>
      <c r="BB286" s="41"/>
      <c r="BC286" s="41"/>
      <c r="BD286" s="41"/>
      <c r="BE286" s="41"/>
      <c r="BF286" s="41"/>
      <c r="BG286" s="41"/>
      <c r="BH286" s="41"/>
      <c r="BI286" s="41"/>
      <c r="BJ286" s="41"/>
      <c r="BK286" s="41"/>
      <c r="BL286" s="41"/>
      <c r="BM286" s="41"/>
    </row>
    <row r="287" spans="1:65" s="44" customFormat="1" ht="15.75" x14ac:dyDescent="0.25">
      <c r="A287" s="40"/>
      <c r="B287" s="41"/>
      <c r="C287" s="41"/>
      <c r="D287" s="64"/>
      <c r="E287" s="41"/>
      <c r="F287" s="41"/>
      <c r="G287" s="41"/>
      <c r="H287" s="41"/>
      <c r="I287" s="41"/>
      <c r="J287" s="41"/>
      <c r="K287" s="41"/>
      <c r="L287" s="41"/>
      <c r="M287" s="41"/>
      <c r="N287" s="41"/>
      <c r="O287" s="41"/>
      <c r="P287" s="41"/>
      <c r="Q287" s="41"/>
      <c r="R287" s="41"/>
      <c r="S287" s="41"/>
      <c r="T287" s="41"/>
      <c r="U287" s="41"/>
      <c r="V287" s="41"/>
      <c r="W287" s="41"/>
      <c r="X287" s="41"/>
      <c r="Y287" s="41"/>
      <c r="Z287" s="41"/>
      <c r="AA287" s="41"/>
      <c r="AB287" s="41"/>
      <c r="AC287" s="41"/>
      <c r="AD287" s="41"/>
      <c r="AE287" s="41"/>
      <c r="AF287" s="41"/>
      <c r="AG287" s="41"/>
      <c r="AH287" s="41"/>
      <c r="AI287" s="41"/>
      <c r="AJ287" s="41"/>
      <c r="AK287" s="41"/>
      <c r="AL287" s="41"/>
      <c r="AM287" s="41"/>
      <c r="AN287" s="41"/>
      <c r="AO287" s="41"/>
      <c r="AP287" s="41"/>
      <c r="AQ287" s="41"/>
      <c r="AR287" s="41"/>
      <c r="AS287" s="41"/>
      <c r="AT287" s="41"/>
      <c r="AU287" s="41"/>
      <c r="AV287" s="41"/>
      <c r="AW287" s="41"/>
      <c r="AX287" s="41"/>
      <c r="AY287" s="41"/>
      <c r="AZ287" s="41"/>
      <c r="BA287" s="41"/>
      <c r="BB287" s="41"/>
      <c r="BC287" s="41"/>
      <c r="BD287" s="41"/>
      <c r="BE287" s="41"/>
      <c r="BF287" s="41"/>
      <c r="BG287" s="41"/>
      <c r="BH287" s="41"/>
      <c r="BI287" s="41"/>
      <c r="BJ287" s="41"/>
      <c r="BK287" s="41"/>
      <c r="BL287" s="41"/>
      <c r="BM287" s="41"/>
    </row>
    <row r="288" spans="1:65" s="44" customFormat="1" ht="15.75" x14ac:dyDescent="0.25">
      <c r="A288" s="40"/>
      <c r="B288" s="41"/>
      <c r="C288" s="41"/>
      <c r="D288" s="42"/>
      <c r="E288" s="41"/>
      <c r="F288" s="41"/>
      <c r="G288" s="41"/>
      <c r="H288" s="41"/>
      <c r="I288" s="41"/>
      <c r="J288" s="41"/>
      <c r="K288" s="41"/>
      <c r="L288" s="41"/>
      <c r="M288" s="41"/>
      <c r="N288" s="41"/>
      <c r="O288" s="41"/>
      <c r="P288" s="41"/>
      <c r="Q288" s="41"/>
      <c r="R288" s="41"/>
      <c r="S288" s="41"/>
      <c r="T288" s="41"/>
      <c r="U288" s="41"/>
      <c r="V288" s="41"/>
      <c r="W288" s="41"/>
      <c r="X288" s="41"/>
      <c r="Y288" s="41"/>
      <c r="Z288" s="41"/>
      <c r="AA288" s="41"/>
      <c r="AB288" s="41"/>
      <c r="AC288" s="41"/>
      <c r="AD288" s="41"/>
      <c r="AE288" s="41"/>
      <c r="AF288" s="41"/>
      <c r="AG288" s="41"/>
      <c r="AH288" s="41"/>
      <c r="AI288" s="41"/>
      <c r="AJ288" s="41"/>
      <c r="AK288" s="41"/>
      <c r="AL288" s="41"/>
      <c r="AM288" s="41"/>
      <c r="AN288" s="41"/>
      <c r="AO288" s="41"/>
      <c r="AP288" s="41"/>
      <c r="AQ288" s="41"/>
      <c r="AR288" s="41"/>
      <c r="AS288" s="41"/>
      <c r="AT288" s="41"/>
      <c r="AU288" s="41"/>
      <c r="AV288" s="41"/>
      <c r="AW288" s="41"/>
      <c r="AX288" s="41"/>
      <c r="AY288" s="41"/>
      <c r="AZ288" s="41"/>
      <c r="BA288" s="41"/>
      <c r="BB288" s="41"/>
      <c r="BC288" s="41"/>
      <c r="BD288" s="41"/>
      <c r="BE288" s="41"/>
      <c r="BF288" s="41"/>
      <c r="BG288" s="41"/>
      <c r="BH288" s="41"/>
      <c r="BI288" s="41"/>
      <c r="BJ288" s="41"/>
      <c r="BK288" s="41"/>
      <c r="BL288" s="41"/>
      <c r="BM288" s="41"/>
    </row>
    <row r="289" spans="1:65" s="65" customFormat="1" ht="15.75" x14ac:dyDescent="0.25">
      <c r="A289" s="40"/>
      <c r="B289" s="41"/>
      <c r="C289" s="41"/>
      <c r="D289" s="42"/>
      <c r="E289" s="41"/>
      <c r="F289" s="41"/>
      <c r="G289" s="41"/>
      <c r="H289" s="41"/>
      <c r="I289" s="41"/>
      <c r="J289" s="41"/>
      <c r="K289" s="41"/>
      <c r="L289" s="41"/>
      <c r="M289" s="41"/>
      <c r="N289" s="41"/>
      <c r="O289" s="41"/>
      <c r="P289" s="41"/>
      <c r="Q289" s="41"/>
      <c r="R289" s="41"/>
      <c r="S289" s="41"/>
      <c r="T289" s="41"/>
      <c r="U289" s="41"/>
      <c r="V289" s="41"/>
      <c r="W289" s="41"/>
      <c r="X289" s="41"/>
      <c r="Y289" s="41"/>
      <c r="Z289" s="41"/>
      <c r="AA289" s="41"/>
      <c r="AB289" s="41"/>
      <c r="AC289" s="41"/>
      <c r="AD289" s="41"/>
      <c r="AE289" s="41"/>
      <c r="AF289" s="41"/>
      <c r="AG289" s="41"/>
      <c r="AH289" s="41"/>
      <c r="AI289" s="41"/>
      <c r="AJ289" s="41"/>
      <c r="AK289" s="41"/>
      <c r="AL289" s="41"/>
      <c r="AM289" s="41"/>
      <c r="AN289" s="41"/>
      <c r="AO289" s="41"/>
      <c r="AP289" s="41"/>
      <c r="AQ289" s="41"/>
      <c r="AR289" s="41"/>
      <c r="AS289" s="41"/>
      <c r="AT289" s="41"/>
      <c r="AU289" s="41"/>
      <c r="AV289" s="41"/>
      <c r="AW289" s="41"/>
      <c r="AX289" s="41"/>
      <c r="AY289" s="41"/>
      <c r="AZ289" s="41"/>
      <c r="BA289" s="41"/>
      <c r="BB289" s="41"/>
      <c r="BC289" s="41"/>
      <c r="BD289" s="41"/>
      <c r="BE289" s="41"/>
      <c r="BF289" s="41"/>
      <c r="BG289" s="41"/>
      <c r="BH289" s="41"/>
      <c r="BI289" s="41"/>
      <c r="BJ289" s="41"/>
      <c r="BK289" s="41"/>
      <c r="BL289" s="41"/>
      <c r="BM289" s="41"/>
    </row>
    <row r="290" spans="1:65" s="65" customFormat="1" ht="15.75" x14ac:dyDescent="0.25">
      <c r="A290" s="40"/>
      <c r="B290" s="41"/>
      <c r="C290" s="41"/>
      <c r="D290" s="42"/>
      <c r="E290" s="41"/>
      <c r="F290" s="41"/>
      <c r="G290" s="41"/>
      <c r="H290" s="41"/>
      <c r="I290" s="41"/>
      <c r="J290" s="41"/>
      <c r="K290" s="41"/>
      <c r="L290" s="41"/>
      <c r="M290" s="41"/>
      <c r="N290" s="41"/>
      <c r="O290" s="41"/>
      <c r="P290" s="41"/>
      <c r="Q290" s="41"/>
      <c r="R290" s="41"/>
      <c r="S290" s="41"/>
      <c r="T290" s="41"/>
      <c r="U290" s="41"/>
      <c r="V290" s="41"/>
      <c r="W290" s="41"/>
      <c r="X290" s="41"/>
      <c r="Y290" s="41"/>
      <c r="Z290" s="41"/>
      <c r="AA290" s="41"/>
      <c r="AB290" s="41"/>
      <c r="AC290" s="41"/>
      <c r="AD290" s="41"/>
      <c r="AE290" s="41"/>
      <c r="AF290" s="41"/>
      <c r="AG290" s="41"/>
      <c r="AH290" s="41"/>
      <c r="AI290" s="41"/>
      <c r="AJ290" s="41"/>
      <c r="AK290" s="41"/>
      <c r="AL290" s="41"/>
      <c r="AM290" s="41"/>
      <c r="AN290" s="41"/>
      <c r="AO290" s="41"/>
      <c r="AP290" s="41"/>
      <c r="AQ290" s="41"/>
      <c r="AR290" s="41"/>
      <c r="AS290" s="41"/>
      <c r="AT290" s="41"/>
      <c r="AU290" s="41"/>
      <c r="AV290" s="41"/>
      <c r="AW290" s="41"/>
      <c r="AX290" s="41"/>
      <c r="AY290" s="41"/>
      <c r="AZ290" s="41"/>
      <c r="BA290" s="41"/>
      <c r="BB290" s="41"/>
      <c r="BC290" s="41"/>
      <c r="BD290" s="41"/>
      <c r="BE290" s="41"/>
      <c r="BF290" s="41"/>
      <c r="BG290" s="41"/>
      <c r="BH290" s="41"/>
      <c r="BI290" s="41"/>
      <c r="BJ290" s="41"/>
      <c r="BK290" s="41"/>
      <c r="BL290" s="41"/>
      <c r="BM290" s="41"/>
    </row>
    <row r="291" spans="1:65" s="65" customFormat="1" ht="15.75" x14ac:dyDescent="0.25">
      <c r="A291" s="40"/>
      <c r="B291" s="41"/>
      <c r="C291" s="41"/>
      <c r="D291" s="42"/>
      <c r="E291" s="41"/>
      <c r="F291" s="41"/>
      <c r="G291" s="41"/>
      <c r="H291" s="41"/>
      <c r="I291" s="41"/>
      <c r="J291" s="41"/>
      <c r="K291" s="41"/>
      <c r="L291" s="41"/>
      <c r="M291" s="41"/>
      <c r="N291" s="41"/>
      <c r="O291" s="41"/>
      <c r="P291" s="41"/>
      <c r="Q291" s="41"/>
      <c r="R291" s="41"/>
      <c r="S291" s="41"/>
      <c r="T291" s="41"/>
      <c r="U291" s="41"/>
      <c r="V291" s="41"/>
      <c r="W291" s="41"/>
      <c r="X291" s="41"/>
      <c r="Y291" s="41"/>
      <c r="Z291" s="41"/>
      <c r="AA291" s="41"/>
      <c r="AB291" s="41"/>
      <c r="AC291" s="41"/>
      <c r="AD291" s="41"/>
      <c r="AE291" s="41"/>
      <c r="AF291" s="41"/>
      <c r="AG291" s="41"/>
      <c r="AH291" s="41"/>
      <c r="AI291" s="41"/>
      <c r="AJ291" s="41"/>
      <c r="AK291" s="41"/>
      <c r="AL291" s="41"/>
      <c r="AM291" s="41"/>
      <c r="AN291" s="41"/>
      <c r="AO291" s="41"/>
      <c r="AP291" s="41"/>
      <c r="AQ291" s="41"/>
      <c r="AR291" s="41"/>
      <c r="AS291" s="41"/>
      <c r="AT291" s="41"/>
      <c r="AU291" s="41"/>
      <c r="AV291" s="41"/>
      <c r="AW291" s="41"/>
      <c r="AX291" s="41"/>
      <c r="AY291" s="41"/>
      <c r="AZ291" s="41"/>
      <c r="BA291" s="41"/>
      <c r="BB291" s="41"/>
      <c r="BC291" s="41"/>
      <c r="BD291" s="41"/>
      <c r="BE291" s="41"/>
      <c r="BF291" s="41"/>
      <c r="BG291" s="41"/>
      <c r="BH291" s="41"/>
      <c r="BI291" s="41"/>
      <c r="BJ291" s="41"/>
      <c r="BK291" s="41"/>
      <c r="BL291" s="41"/>
      <c r="BM291" s="41"/>
    </row>
    <row r="292" spans="1:65" s="65" customFormat="1" ht="15.75" x14ac:dyDescent="0.25">
      <c r="A292" s="40"/>
      <c r="B292" s="41"/>
      <c r="C292" s="41"/>
      <c r="D292" s="42"/>
      <c r="E292" s="41"/>
      <c r="F292" s="41"/>
      <c r="G292" s="41"/>
      <c r="H292" s="41"/>
      <c r="I292" s="60"/>
      <c r="J292" s="60"/>
      <c r="K292" s="41"/>
      <c r="L292" s="41"/>
      <c r="M292" s="41"/>
      <c r="N292" s="41"/>
      <c r="O292" s="41"/>
      <c r="P292" s="41"/>
      <c r="Q292" s="41"/>
      <c r="R292" s="41"/>
      <c r="S292" s="41"/>
      <c r="T292" s="41"/>
      <c r="U292" s="41"/>
      <c r="V292" s="41"/>
      <c r="W292" s="41"/>
      <c r="X292" s="41"/>
      <c r="Y292" s="41"/>
      <c r="Z292" s="41"/>
      <c r="AA292" s="41"/>
      <c r="AB292" s="41"/>
      <c r="AC292" s="41"/>
      <c r="AD292" s="41"/>
      <c r="AE292" s="41"/>
      <c r="AF292" s="41"/>
      <c r="AG292" s="41"/>
      <c r="AH292" s="41"/>
      <c r="AI292" s="41"/>
      <c r="AJ292" s="41"/>
      <c r="AK292" s="41"/>
      <c r="AL292" s="41"/>
      <c r="AM292" s="41"/>
      <c r="AN292" s="41"/>
      <c r="AO292" s="41"/>
      <c r="AP292" s="41"/>
      <c r="AQ292" s="41"/>
      <c r="AR292" s="41"/>
      <c r="AS292" s="41"/>
      <c r="AT292" s="41"/>
      <c r="AU292" s="41"/>
      <c r="AV292" s="41"/>
      <c r="AW292" s="41"/>
      <c r="AX292" s="41"/>
      <c r="AY292" s="41"/>
      <c r="AZ292" s="41"/>
      <c r="BA292" s="41"/>
      <c r="BB292" s="41"/>
      <c r="BC292" s="41"/>
      <c r="BD292" s="41"/>
      <c r="BE292" s="41"/>
      <c r="BF292" s="41"/>
      <c r="BG292" s="41"/>
      <c r="BH292" s="41"/>
      <c r="BI292" s="41"/>
      <c r="BJ292" s="41"/>
      <c r="BK292" s="41"/>
      <c r="BL292" s="41"/>
      <c r="BM292" s="41"/>
    </row>
    <row r="293" spans="1:65" s="65" customFormat="1" ht="15.75" x14ac:dyDescent="0.25">
      <c r="A293" s="40"/>
      <c r="B293" s="41"/>
      <c r="C293" s="41"/>
      <c r="D293" s="42"/>
      <c r="E293" s="41"/>
      <c r="F293" s="41"/>
      <c r="G293" s="41"/>
      <c r="H293" s="41"/>
      <c r="I293" s="41"/>
      <c r="J293" s="41"/>
      <c r="K293" s="41"/>
      <c r="L293" s="41"/>
      <c r="M293" s="41"/>
      <c r="N293" s="41"/>
      <c r="O293" s="41"/>
      <c r="P293" s="41"/>
      <c r="Q293" s="41"/>
      <c r="R293" s="41"/>
      <c r="S293" s="41"/>
      <c r="T293" s="41"/>
      <c r="U293" s="41"/>
      <c r="V293" s="41"/>
      <c r="W293" s="41"/>
      <c r="X293" s="41"/>
      <c r="Y293" s="41"/>
      <c r="Z293" s="41"/>
      <c r="AA293" s="41"/>
      <c r="AB293" s="41"/>
      <c r="AC293" s="41"/>
      <c r="AD293" s="41"/>
      <c r="AE293" s="41"/>
      <c r="AF293" s="41"/>
      <c r="AG293" s="41"/>
      <c r="AH293" s="41"/>
      <c r="AI293" s="41"/>
      <c r="AJ293" s="41"/>
      <c r="AK293" s="41"/>
      <c r="AL293" s="41"/>
      <c r="AM293" s="41"/>
      <c r="AN293" s="41"/>
      <c r="AO293" s="41"/>
      <c r="AP293" s="41"/>
      <c r="AQ293" s="41"/>
      <c r="AR293" s="41"/>
      <c r="AS293" s="41"/>
      <c r="AT293" s="41"/>
      <c r="AU293" s="41"/>
      <c r="AV293" s="41"/>
      <c r="AW293" s="41"/>
      <c r="AX293" s="41"/>
      <c r="AY293" s="41"/>
      <c r="AZ293" s="41"/>
      <c r="BA293" s="41"/>
      <c r="BB293" s="41"/>
      <c r="BC293" s="41"/>
      <c r="BD293" s="41"/>
      <c r="BE293" s="41"/>
      <c r="BF293" s="41"/>
      <c r="BG293" s="41"/>
      <c r="BH293" s="41"/>
      <c r="BI293" s="41"/>
      <c r="BJ293" s="41"/>
      <c r="BK293" s="41"/>
      <c r="BL293" s="41"/>
      <c r="BM293" s="41"/>
    </row>
    <row r="294" spans="1:65" s="65" customFormat="1" ht="15.75" x14ac:dyDescent="0.25">
      <c r="A294" s="40"/>
      <c r="B294" s="41"/>
      <c r="C294" s="41"/>
      <c r="D294" s="42"/>
      <c r="E294" s="41"/>
      <c r="F294" s="41"/>
      <c r="G294" s="41"/>
      <c r="H294" s="41"/>
      <c r="I294" s="41"/>
      <c r="J294" s="41"/>
      <c r="K294" s="41"/>
      <c r="L294" s="41"/>
      <c r="M294" s="41"/>
      <c r="N294" s="41"/>
      <c r="O294" s="41"/>
      <c r="P294" s="41"/>
      <c r="Q294" s="41"/>
      <c r="R294" s="41"/>
      <c r="S294" s="41"/>
      <c r="T294" s="41"/>
      <c r="U294" s="41"/>
      <c r="V294" s="41"/>
      <c r="W294" s="41"/>
      <c r="X294" s="41"/>
      <c r="Y294" s="41"/>
      <c r="Z294" s="41"/>
      <c r="AA294" s="41"/>
      <c r="AB294" s="41"/>
      <c r="AC294" s="41"/>
      <c r="AD294" s="41"/>
      <c r="AE294" s="41"/>
      <c r="AF294" s="41"/>
      <c r="AG294" s="41"/>
      <c r="AH294" s="41"/>
      <c r="AI294" s="41"/>
      <c r="AJ294" s="41"/>
      <c r="AK294" s="41"/>
      <c r="AL294" s="41"/>
      <c r="AM294" s="41"/>
      <c r="AN294" s="41"/>
      <c r="AO294" s="41"/>
      <c r="AP294" s="41"/>
      <c r="AQ294" s="41"/>
      <c r="AR294" s="41"/>
      <c r="AS294" s="41"/>
      <c r="AT294" s="41"/>
      <c r="AU294" s="41"/>
      <c r="AV294" s="41"/>
      <c r="AW294" s="41"/>
      <c r="AX294" s="41"/>
      <c r="AY294" s="41"/>
      <c r="AZ294" s="41"/>
      <c r="BA294" s="41"/>
      <c r="BB294" s="41"/>
      <c r="BC294" s="41"/>
      <c r="BD294" s="41"/>
      <c r="BE294" s="41"/>
      <c r="BF294" s="41"/>
      <c r="BG294" s="41"/>
      <c r="BH294" s="41"/>
      <c r="BI294" s="41"/>
      <c r="BJ294" s="41"/>
      <c r="BK294" s="41"/>
      <c r="BL294" s="41"/>
      <c r="BM294" s="41"/>
    </row>
    <row r="295" spans="1:65" s="65" customFormat="1" ht="15.75" x14ac:dyDescent="0.25">
      <c r="A295" s="40"/>
      <c r="B295" s="41"/>
      <c r="C295" s="41"/>
      <c r="D295" s="42"/>
      <c r="E295" s="41"/>
      <c r="F295" s="41"/>
      <c r="G295" s="41"/>
      <c r="H295" s="41"/>
      <c r="I295" s="41"/>
      <c r="J295" s="41"/>
      <c r="K295" s="41"/>
      <c r="L295" s="41"/>
      <c r="M295" s="41"/>
      <c r="N295" s="41"/>
      <c r="O295" s="41"/>
      <c r="P295" s="41"/>
      <c r="Q295" s="41"/>
      <c r="R295" s="41"/>
      <c r="S295" s="41"/>
      <c r="T295" s="41"/>
      <c r="U295" s="41"/>
      <c r="V295" s="41"/>
      <c r="W295" s="41"/>
      <c r="X295" s="41"/>
      <c r="Y295" s="41"/>
      <c r="Z295" s="41"/>
      <c r="AA295" s="41"/>
      <c r="AB295" s="41"/>
      <c r="AC295" s="41"/>
      <c r="AD295" s="41"/>
      <c r="AE295" s="41"/>
      <c r="AF295" s="41"/>
      <c r="AG295" s="41"/>
      <c r="AH295" s="41"/>
      <c r="AI295" s="41"/>
      <c r="AJ295" s="41"/>
      <c r="AK295" s="41"/>
      <c r="AL295" s="41"/>
      <c r="AM295" s="41"/>
      <c r="AN295" s="41"/>
      <c r="AO295" s="41"/>
      <c r="AP295" s="41"/>
      <c r="AQ295" s="41"/>
      <c r="AR295" s="41"/>
      <c r="AS295" s="41"/>
      <c r="AT295" s="41"/>
      <c r="AU295" s="41"/>
      <c r="AV295" s="41"/>
      <c r="AW295" s="41"/>
      <c r="AX295" s="41"/>
      <c r="AY295" s="41"/>
      <c r="AZ295" s="41"/>
      <c r="BA295" s="41"/>
      <c r="BB295" s="41"/>
      <c r="BC295" s="41"/>
      <c r="BD295" s="41"/>
      <c r="BE295" s="41"/>
      <c r="BF295" s="41"/>
      <c r="BG295" s="41"/>
      <c r="BH295" s="41"/>
      <c r="BI295" s="41"/>
      <c r="BJ295" s="41"/>
      <c r="BK295" s="41"/>
      <c r="BL295" s="41"/>
      <c r="BM295" s="41"/>
    </row>
    <row r="296" spans="1:65" s="65" customFormat="1" ht="15.75" x14ac:dyDescent="0.25">
      <c r="A296" s="40"/>
      <c r="B296" s="41"/>
      <c r="C296" s="41"/>
      <c r="D296" s="42"/>
      <c r="E296" s="41"/>
      <c r="F296" s="41"/>
      <c r="G296" s="41"/>
      <c r="H296" s="41"/>
      <c r="I296" s="41"/>
      <c r="J296" s="41"/>
      <c r="K296" s="41"/>
      <c r="L296" s="41"/>
      <c r="M296" s="41"/>
      <c r="N296" s="41"/>
      <c r="O296" s="41"/>
      <c r="P296" s="41"/>
      <c r="Q296" s="41"/>
      <c r="R296" s="41"/>
      <c r="S296" s="41"/>
      <c r="T296" s="41"/>
      <c r="U296" s="41"/>
      <c r="V296" s="41"/>
      <c r="W296" s="41"/>
      <c r="X296" s="41"/>
      <c r="Y296" s="41"/>
      <c r="Z296" s="41"/>
      <c r="AA296" s="41"/>
      <c r="AB296" s="41"/>
      <c r="AC296" s="41"/>
      <c r="AD296" s="41"/>
      <c r="AE296" s="41"/>
      <c r="AF296" s="41"/>
      <c r="AG296" s="41"/>
      <c r="AH296" s="41"/>
      <c r="AI296" s="41"/>
      <c r="AJ296" s="41"/>
      <c r="AK296" s="41"/>
      <c r="AL296" s="41"/>
      <c r="AM296" s="41"/>
      <c r="AN296" s="41"/>
      <c r="AO296" s="41"/>
      <c r="AP296" s="41"/>
      <c r="AQ296" s="41"/>
      <c r="AR296" s="41"/>
      <c r="AS296" s="41"/>
      <c r="AT296" s="41"/>
      <c r="AU296" s="41"/>
      <c r="AV296" s="41"/>
      <c r="AW296" s="41"/>
      <c r="AX296" s="41"/>
      <c r="AY296" s="41"/>
      <c r="AZ296" s="41"/>
      <c r="BA296" s="41"/>
      <c r="BB296" s="41"/>
      <c r="BC296" s="41"/>
      <c r="BD296" s="41"/>
      <c r="BE296" s="41"/>
      <c r="BF296" s="41"/>
      <c r="BG296" s="41"/>
      <c r="BH296" s="41"/>
      <c r="BI296" s="41"/>
      <c r="BJ296" s="41"/>
      <c r="BK296" s="41"/>
      <c r="BL296" s="41"/>
      <c r="BM296" s="41"/>
    </row>
    <row r="297" spans="1:65" s="65" customFormat="1" ht="15.75" x14ac:dyDescent="0.25">
      <c r="A297" s="40"/>
      <c r="B297" s="41"/>
      <c r="C297" s="41"/>
      <c r="D297" s="42"/>
      <c r="E297" s="41"/>
      <c r="F297" s="41"/>
      <c r="G297" s="41"/>
      <c r="H297" s="41"/>
      <c r="I297" s="41"/>
      <c r="J297" s="41"/>
      <c r="K297" s="41"/>
      <c r="L297" s="41"/>
      <c r="M297" s="41"/>
      <c r="N297" s="41"/>
      <c r="O297" s="41"/>
      <c r="P297" s="41"/>
      <c r="Q297" s="41"/>
      <c r="R297" s="41"/>
      <c r="S297" s="41"/>
      <c r="T297" s="41"/>
      <c r="U297" s="41"/>
      <c r="V297" s="41"/>
      <c r="W297" s="41"/>
      <c r="X297" s="41"/>
      <c r="Y297" s="41"/>
      <c r="Z297" s="41"/>
      <c r="AA297" s="41"/>
      <c r="AB297" s="41"/>
      <c r="AC297" s="41"/>
      <c r="AD297" s="41"/>
      <c r="AE297" s="41"/>
      <c r="AF297" s="41"/>
      <c r="AG297" s="41"/>
      <c r="AH297" s="41"/>
      <c r="AI297" s="41"/>
      <c r="AJ297" s="41"/>
      <c r="AK297" s="41"/>
      <c r="AL297" s="41"/>
      <c r="AM297" s="41"/>
      <c r="AN297" s="41"/>
      <c r="AO297" s="41"/>
      <c r="AP297" s="41"/>
      <c r="AQ297" s="41"/>
      <c r="AR297" s="41"/>
      <c r="AS297" s="41"/>
      <c r="AT297" s="41"/>
      <c r="AU297" s="41"/>
      <c r="AV297" s="41"/>
      <c r="AW297" s="41"/>
      <c r="AX297" s="41"/>
      <c r="AY297" s="41"/>
      <c r="AZ297" s="41"/>
      <c r="BA297" s="41"/>
      <c r="BB297" s="41"/>
      <c r="BC297" s="41"/>
      <c r="BD297" s="41"/>
      <c r="BE297" s="41"/>
      <c r="BF297" s="41"/>
      <c r="BG297" s="41"/>
      <c r="BH297" s="41"/>
      <c r="BI297" s="41"/>
      <c r="BJ297" s="41"/>
      <c r="BK297" s="41"/>
      <c r="BL297" s="41"/>
      <c r="BM297" s="41"/>
    </row>
    <row r="298" spans="1:65" s="65" customFormat="1" ht="15.75" x14ac:dyDescent="0.25">
      <c r="A298" s="40"/>
      <c r="B298" s="41"/>
      <c r="C298" s="41"/>
      <c r="D298" s="42"/>
      <c r="E298" s="41"/>
      <c r="F298" s="41"/>
      <c r="G298" s="41"/>
      <c r="H298" s="41"/>
      <c r="I298" s="41"/>
      <c r="J298" s="41"/>
      <c r="K298" s="41"/>
      <c r="L298" s="41"/>
      <c r="M298" s="41"/>
      <c r="N298" s="41"/>
      <c r="O298" s="41"/>
      <c r="P298" s="41"/>
      <c r="Q298" s="41"/>
      <c r="R298" s="41"/>
      <c r="S298" s="41"/>
      <c r="T298" s="41"/>
      <c r="U298" s="41"/>
      <c r="V298" s="41"/>
      <c r="W298" s="41"/>
      <c r="X298" s="41"/>
      <c r="Y298" s="41"/>
      <c r="Z298" s="41"/>
      <c r="AA298" s="41"/>
      <c r="AB298" s="41"/>
      <c r="AC298" s="41"/>
      <c r="AD298" s="41"/>
      <c r="AE298" s="41"/>
      <c r="AF298" s="41"/>
      <c r="AG298" s="41"/>
      <c r="AH298" s="41"/>
      <c r="AI298" s="41"/>
      <c r="AJ298" s="41"/>
      <c r="AK298" s="41"/>
      <c r="AL298" s="41"/>
      <c r="AM298" s="41"/>
      <c r="AN298" s="41"/>
      <c r="AO298" s="41"/>
      <c r="AP298" s="41"/>
      <c r="AQ298" s="41"/>
      <c r="AR298" s="41"/>
      <c r="AS298" s="41"/>
      <c r="AT298" s="41"/>
      <c r="AU298" s="41"/>
      <c r="AV298" s="41"/>
      <c r="AW298" s="41"/>
      <c r="AX298" s="41"/>
      <c r="AY298" s="41"/>
      <c r="AZ298" s="41"/>
      <c r="BA298" s="41"/>
      <c r="BB298" s="41"/>
      <c r="BC298" s="41"/>
      <c r="BD298" s="41"/>
      <c r="BE298" s="41"/>
      <c r="BF298" s="41"/>
      <c r="BG298" s="41"/>
      <c r="BH298" s="41"/>
      <c r="BI298" s="41"/>
      <c r="BJ298" s="41"/>
      <c r="BK298" s="41"/>
      <c r="BL298" s="41"/>
      <c r="BM298" s="41"/>
    </row>
    <row r="299" spans="1:65" s="44" customFormat="1" ht="15.75" x14ac:dyDescent="0.25">
      <c r="A299" s="40"/>
      <c r="B299" s="41"/>
      <c r="C299" s="41"/>
      <c r="D299" s="42"/>
      <c r="E299" s="41"/>
      <c r="F299" s="41"/>
      <c r="G299" s="41"/>
      <c r="H299" s="41"/>
      <c r="I299" s="41"/>
      <c r="J299" s="41"/>
      <c r="K299" s="41"/>
      <c r="L299" s="41"/>
      <c r="M299" s="41"/>
      <c r="N299" s="41"/>
      <c r="O299" s="41"/>
      <c r="P299" s="41"/>
      <c r="Q299" s="41"/>
      <c r="R299" s="41"/>
      <c r="S299" s="41"/>
      <c r="T299" s="41"/>
      <c r="U299" s="41"/>
      <c r="V299" s="41"/>
      <c r="W299" s="41"/>
      <c r="X299" s="41"/>
      <c r="Y299" s="41"/>
      <c r="Z299" s="41"/>
      <c r="AA299" s="41"/>
      <c r="AB299" s="41"/>
      <c r="AC299" s="41"/>
      <c r="AD299" s="41"/>
      <c r="AE299" s="41"/>
      <c r="AF299" s="41"/>
      <c r="AG299" s="41"/>
      <c r="AH299" s="41"/>
      <c r="AI299" s="41"/>
      <c r="AJ299" s="41"/>
      <c r="AK299" s="41"/>
      <c r="AL299" s="41"/>
      <c r="AM299" s="41"/>
      <c r="AN299" s="41"/>
      <c r="AO299" s="41"/>
      <c r="AP299" s="41"/>
      <c r="AQ299" s="41"/>
      <c r="AR299" s="41"/>
      <c r="AS299" s="41"/>
      <c r="AT299" s="41"/>
      <c r="AU299" s="41"/>
      <c r="AV299" s="41"/>
      <c r="AW299" s="41"/>
      <c r="AX299" s="41"/>
      <c r="AY299" s="41"/>
      <c r="AZ299" s="41"/>
      <c r="BA299" s="41"/>
      <c r="BB299" s="41"/>
      <c r="BC299" s="41"/>
      <c r="BD299" s="41"/>
      <c r="BE299" s="41"/>
      <c r="BF299" s="41"/>
      <c r="BG299" s="41"/>
      <c r="BH299" s="41"/>
      <c r="BI299" s="41"/>
      <c r="BJ299" s="41"/>
      <c r="BK299" s="41"/>
      <c r="BL299" s="41"/>
      <c r="BM299" s="41"/>
    </row>
    <row r="300" spans="1:65" s="44" customFormat="1" ht="15.75" x14ac:dyDescent="0.25">
      <c r="A300" s="40"/>
      <c r="B300" s="41"/>
      <c r="C300" s="41"/>
      <c r="D300" s="42"/>
      <c r="E300" s="41"/>
      <c r="F300" s="41"/>
      <c r="G300" s="41"/>
      <c r="H300" s="41"/>
      <c r="I300" s="41"/>
      <c r="J300" s="41"/>
      <c r="K300" s="41"/>
      <c r="L300" s="41"/>
      <c r="M300" s="41"/>
      <c r="N300" s="41"/>
      <c r="O300" s="41"/>
      <c r="P300" s="41"/>
      <c r="Q300" s="41"/>
      <c r="R300" s="41"/>
      <c r="S300" s="41"/>
      <c r="T300" s="41"/>
      <c r="U300" s="41"/>
      <c r="V300" s="41"/>
      <c r="W300" s="41"/>
      <c r="X300" s="41"/>
      <c r="Y300" s="41"/>
      <c r="Z300" s="41"/>
      <c r="AA300" s="41"/>
      <c r="AB300" s="41"/>
      <c r="AC300" s="41"/>
      <c r="AD300" s="41"/>
      <c r="AE300" s="41"/>
      <c r="AF300" s="41"/>
      <c r="AG300" s="41"/>
      <c r="AH300" s="41"/>
      <c r="AI300" s="41"/>
      <c r="AJ300" s="41"/>
      <c r="AK300" s="41"/>
      <c r="AL300" s="41"/>
      <c r="AM300" s="41"/>
      <c r="AN300" s="41"/>
      <c r="AO300" s="41"/>
      <c r="AP300" s="41"/>
      <c r="AQ300" s="41"/>
      <c r="AR300" s="41"/>
      <c r="AS300" s="41"/>
      <c r="AT300" s="41"/>
      <c r="AU300" s="41"/>
      <c r="AV300" s="41"/>
      <c r="AW300" s="41"/>
      <c r="AX300" s="41"/>
      <c r="AY300" s="41"/>
      <c r="AZ300" s="41"/>
      <c r="BA300" s="41"/>
      <c r="BB300" s="41"/>
      <c r="BC300" s="41"/>
      <c r="BD300" s="41"/>
      <c r="BE300" s="41"/>
      <c r="BF300" s="41"/>
      <c r="BG300" s="41"/>
      <c r="BH300" s="41"/>
      <c r="BI300" s="41"/>
      <c r="BJ300" s="41"/>
      <c r="BK300" s="41"/>
      <c r="BL300" s="41"/>
      <c r="BM300" s="41"/>
    </row>
    <row r="301" spans="1:65" s="44" customFormat="1" ht="15.75" x14ac:dyDescent="0.25">
      <c r="A301" s="40"/>
      <c r="B301" s="41"/>
      <c r="C301" s="41"/>
      <c r="D301" s="42"/>
      <c r="E301" s="41"/>
      <c r="F301" s="41"/>
      <c r="G301" s="41"/>
      <c r="H301" s="41"/>
      <c r="I301" s="41"/>
      <c r="J301" s="41"/>
      <c r="K301" s="41"/>
      <c r="L301" s="41"/>
      <c r="M301" s="41"/>
      <c r="N301" s="41"/>
      <c r="O301" s="41"/>
      <c r="P301" s="41"/>
      <c r="Q301" s="41"/>
      <c r="R301" s="41"/>
      <c r="S301" s="41"/>
      <c r="T301" s="41"/>
      <c r="U301" s="41"/>
      <c r="V301" s="41"/>
      <c r="W301" s="41"/>
      <c r="X301" s="41"/>
      <c r="Y301" s="41"/>
      <c r="Z301" s="41"/>
      <c r="AA301" s="41"/>
      <c r="AB301" s="41"/>
      <c r="AC301" s="41"/>
      <c r="AD301" s="41"/>
      <c r="AE301" s="41"/>
      <c r="AF301" s="41"/>
      <c r="AG301" s="41"/>
      <c r="AH301" s="41"/>
      <c r="AI301" s="41"/>
      <c r="AJ301" s="41"/>
      <c r="AK301" s="41"/>
      <c r="AL301" s="41"/>
      <c r="AM301" s="41"/>
      <c r="AN301" s="41"/>
      <c r="AO301" s="41"/>
      <c r="AP301" s="41"/>
      <c r="AQ301" s="41"/>
      <c r="AR301" s="41"/>
      <c r="AS301" s="41"/>
      <c r="AT301" s="41"/>
      <c r="AU301" s="41"/>
      <c r="AV301" s="41"/>
      <c r="AW301" s="41"/>
      <c r="AX301" s="41"/>
      <c r="AY301" s="41"/>
      <c r="AZ301" s="41"/>
      <c r="BA301" s="41"/>
      <c r="BB301" s="41"/>
      <c r="BC301" s="41"/>
      <c r="BD301" s="41"/>
      <c r="BE301" s="41"/>
      <c r="BF301" s="41"/>
      <c r="BG301" s="41"/>
      <c r="BH301" s="41"/>
      <c r="BI301" s="41"/>
      <c r="BJ301" s="41"/>
      <c r="BK301" s="41"/>
      <c r="BL301" s="41"/>
      <c r="BM301" s="41"/>
    </row>
    <row r="302" spans="1:65" s="44" customFormat="1" ht="15.75" x14ac:dyDescent="0.25">
      <c r="A302" s="40"/>
      <c r="B302" s="41"/>
      <c r="C302" s="41"/>
      <c r="D302" s="42"/>
      <c r="E302" s="41"/>
      <c r="F302" s="41"/>
      <c r="G302" s="41"/>
      <c r="H302" s="41"/>
      <c r="I302" s="41"/>
      <c r="J302" s="41"/>
      <c r="K302" s="41"/>
      <c r="L302" s="41"/>
      <c r="M302" s="41"/>
      <c r="N302" s="41"/>
      <c r="O302" s="41"/>
      <c r="P302" s="41"/>
      <c r="Q302" s="41"/>
      <c r="R302" s="41"/>
      <c r="S302" s="41"/>
      <c r="T302" s="41"/>
      <c r="U302" s="41"/>
      <c r="V302" s="41"/>
      <c r="W302" s="41"/>
      <c r="X302" s="41"/>
      <c r="Y302" s="41"/>
      <c r="Z302" s="41"/>
      <c r="AA302" s="41"/>
      <c r="AB302" s="41"/>
      <c r="AC302" s="41"/>
      <c r="AD302" s="41"/>
      <c r="AE302" s="41"/>
      <c r="AF302" s="41"/>
      <c r="AG302" s="41"/>
      <c r="AH302" s="41"/>
      <c r="AI302" s="41"/>
      <c r="AJ302" s="41"/>
      <c r="AK302" s="41"/>
      <c r="AL302" s="41"/>
      <c r="AM302" s="41"/>
      <c r="AN302" s="41"/>
      <c r="AO302" s="41"/>
      <c r="AP302" s="41"/>
      <c r="AQ302" s="41"/>
      <c r="AR302" s="41"/>
      <c r="AS302" s="41"/>
      <c r="AT302" s="41"/>
      <c r="AU302" s="41"/>
      <c r="AV302" s="41"/>
      <c r="AW302" s="41"/>
      <c r="AX302" s="41"/>
      <c r="AY302" s="41"/>
      <c r="AZ302" s="41"/>
      <c r="BA302" s="41"/>
      <c r="BB302" s="41"/>
      <c r="BC302" s="41"/>
      <c r="BD302" s="41"/>
      <c r="BE302" s="41"/>
      <c r="BF302" s="41"/>
      <c r="BG302" s="41"/>
      <c r="BH302" s="41"/>
      <c r="BI302" s="41"/>
      <c r="BJ302" s="41"/>
      <c r="BK302" s="41"/>
      <c r="BL302" s="41"/>
      <c r="BM302" s="41"/>
    </row>
    <row r="303" spans="1:65" s="44" customFormat="1" ht="15.75" x14ac:dyDescent="0.25">
      <c r="A303" s="40"/>
      <c r="B303" s="41"/>
      <c r="C303" s="41"/>
      <c r="D303" s="42"/>
      <c r="E303" s="41"/>
      <c r="F303" s="41"/>
      <c r="G303" s="41"/>
      <c r="H303" s="41"/>
      <c r="I303" s="41"/>
      <c r="J303" s="41"/>
      <c r="K303" s="41"/>
      <c r="L303" s="41"/>
      <c r="M303" s="41"/>
      <c r="N303" s="41"/>
      <c r="O303" s="41"/>
      <c r="P303" s="41"/>
      <c r="Q303" s="41"/>
      <c r="R303" s="41"/>
      <c r="S303" s="41"/>
      <c r="T303" s="41"/>
      <c r="U303" s="41"/>
      <c r="V303" s="41"/>
      <c r="W303" s="41"/>
      <c r="X303" s="41"/>
      <c r="Y303" s="41"/>
      <c r="Z303" s="41"/>
      <c r="AA303" s="41"/>
      <c r="AB303" s="41"/>
      <c r="AC303" s="41"/>
      <c r="AD303" s="41"/>
      <c r="AE303" s="41"/>
      <c r="AF303" s="41"/>
      <c r="AG303" s="41"/>
      <c r="AH303" s="41"/>
      <c r="AI303" s="41"/>
      <c r="AJ303" s="41"/>
      <c r="AK303" s="41"/>
      <c r="AL303" s="41"/>
      <c r="AM303" s="41"/>
      <c r="AN303" s="41"/>
      <c r="AO303" s="41"/>
      <c r="AP303" s="41"/>
      <c r="AQ303" s="41"/>
      <c r="AR303" s="41"/>
      <c r="AS303" s="41"/>
      <c r="AT303" s="41"/>
      <c r="AU303" s="41"/>
      <c r="AV303" s="41"/>
      <c r="AW303" s="41"/>
      <c r="AX303" s="41"/>
      <c r="AY303" s="41"/>
      <c r="AZ303" s="41"/>
      <c r="BA303" s="41"/>
      <c r="BB303" s="41"/>
      <c r="BC303" s="41"/>
      <c r="BD303" s="41"/>
      <c r="BE303" s="41"/>
      <c r="BF303" s="41"/>
      <c r="BG303" s="41"/>
      <c r="BH303" s="41"/>
      <c r="BI303" s="41"/>
      <c r="BJ303" s="41"/>
      <c r="BK303" s="41"/>
      <c r="BL303" s="41"/>
      <c r="BM303" s="41"/>
    </row>
    <row r="304" spans="1:65" s="44" customFormat="1" ht="15.75" x14ac:dyDescent="0.25">
      <c r="A304" s="40"/>
      <c r="B304" s="41"/>
      <c r="C304" s="41"/>
      <c r="D304" s="42"/>
      <c r="E304" s="41"/>
      <c r="F304" s="41"/>
      <c r="G304" s="41"/>
      <c r="H304" s="41"/>
      <c r="I304" s="41"/>
      <c r="J304" s="41"/>
      <c r="K304" s="41"/>
      <c r="L304" s="41"/>
      <c r="M304" s="41"/>
      <c r="N304" s="41"/>
      <c r="O304" s="41"/>
      <c r="P304" s="41"/>
      <c r="Q304" s="41"/>
      <c r="R304" s="41"/>
      <c r="S304" s="41"/>
      <c r="T304" s="41"/>
      <c r="U304" s="41"/>
      <c r="V304" s="41"/>
      <c r="W304" s="41"/>
      <c r="X304" s="41"/>
      <c r="Y304" s="41"/>
      <c r="Z304" s="41"/>
      <c r="AA304" s="41"/>
      <c r="AB304" s="41"/>
      <c r="AC304" s="41"/>
      <c r="AD304" s="41"/>
      <c r="AE304" s="41"/>
      <c r="AF304" s="41"/>
      <c r="AG304" s="41"/>
      <c r="AH304" s="41"/>
      <c r="AI304" s="41"/>
      <c r="AJ304" s="41"/>
      <c r="AK304" s="41"/>
      <c r="AL304" s="41"/>
      <c r="AM304" s="41"/>
      <c r="AN304" s="41"/>
      <c r="AO304" s="41"/>
      <c r="AP304" s="41"/>
      <c r="AQ304" s="41"/>
      <c r="AR304" s="41"/>
      <c r="AS304" s="41"/>
      <c r="AT304" s="41"/>
      <c r="AU304" s="41"/>
      <c r="AV304" s="41"/>
      <c r="AW304" s="41"/>
      <c r="AX304" s="41"/>
      <c r="AY304" s="41"/>
      <c r="AZ304" s="41"/>
      <c r="BA304" s="41"/>
      <c r="BB304" s="41"/>
      <c r="BC304" s="41"/>
      <c r="BD304" s="41"/>
      <c r="BE304" s="41"/>
      <c r="BF304" s="41"/>
      <c r="BG304" s="41"/>
      <c r="BH304" s="41"/>
      <c r="BI304" s="41"/>
      <c r="BJ304" s="41"/>
      <c r="BK304" s="41"/>
      <c r="BL304" s="41"/>
      <c r="BM304" s="41"/>
    </row>
    <row r="305" spans="1:65" s="44" customFormat="1" ht="15.75" x14ac:dyDescent="0.25">
      <c r="A305" s="40"/>
      <c r="B305" s="41"/>
      <c r="C305" s="41"/>
      <c r="D305" s="42"/>
      <c r="E305" s="41"/>
      <c r="F305" s="41"/>
      <c r="G305" s="41"/>
      <c r="H305" s="41"/>
      <c r="I305" s="41"/>
      <c r="J305" s="41"/>
      <c r="K305" s="41"/>
      <c r="L305" s="41"/>
      <c r="M305" s="41"/>
      <c r="N305" s="41"/>
      <c r="O305" s="41"/>
      <c r="P305" s="41"/>
      <c r="Q305" s="41"/>
      <c r="R305" s="41"/>
      <c r="S305" s="41"/>
      <c r="T305" s="41"/>
      <c r="U305" s="41"/>
      <c r="V305" s="41"/>
      <c r="W305" s="41"/>
      <c r="X305" s="41"/>
      <c r="Y305" s="41"/>
      <c r="Z305" s="41"/>
      <c r="AA305" s="41"/>
      <c r="AB305" s="41"/>
      <c r="AC305" s="41"/>
      <c r="AD305" s="41"/>
      <c r="AE305" s="41"/>
      <c r="AF305" s="41"/>
      <c r="AG305" s="41"/>
      <c r="AH305" s="41"/>
      <c r="AI305" s="41"/>
      <c r="AJ305" s="41"/>
      <c r="AK305" s="41"/>
      <c r="AL305" s="41"/>
      <c r="AM305" s="41"/>
      <c r="AN305" s="41"/>
      <c r="AO305" s="41"/>
      <c r="AP305" s="41"/>
      <c r="AQ305" s="41"/>
      <c r="AR305" s="41"/>
      <c r="AS305" s="41"/>
      <c r="AT305" s="41"/>
      <c r="AU305" s="41"/>
      <c r="AV305" s="41"/>
      <c r="AW305" s="41"/>
      <c r="AX305" s="41"/>
      <c r="AY305" s="41"/>
      <c r="AZ305" s="41"/>
      <c r="BA305" s="41"/>
      <c r="BB305" s="41"/>
      <c r="BC305" s="41"/>
      <c r="BD305" s="41"/>
      <c r="BE305" s="41"/>
      <c r="BF305" s="41"/>
      <c r="BG305" s="41"/>
      <c r="BH305" s="41"/>
      <c r="BI305" s="41"/>
      <c r="BJ305" s="41"/>
      <c r="BK305" s="41"/>
      <c r="BL305" s="41"/>
      <c r="BM305" s="41"/>
    </row>
    <row r="306" spans="1:65" s="44" customFormat="1" ht="15.75" x14ac:dyDescent="0.25">
      <c r="A306" s="40"/>
      <c r="B306" s="41"/>
      <c r="C306" s="41"/>
      <c r="D306" s="42"/>
      <c r="E306" s="41"/>
      <c r="F306" s="41"/>
      <c r="G306" s="41"/>
      <c r="H306" s="41"/>
      <c r="I306" s="41"/>
      <c r="J306" s="41"/>
      <c r="K306" s="41"/>
      <c r="L306" s="41"/>
      <c r="M306" s="41"/>
      <c r="N306" s="41"/>
      <c r="O306" s="41"/>
      <c r="P306" s="41"/>
      <c r="Q306" s="41"/>
      <c r="R306" s="41"/>
      <c r="S306" s="41"/>
      <c r="T306" s="41"/>
      <c r="U306" s="41"/>
      <c r="V306" s="41"/>
      <c r="W306" s="41"/>
      <c r="X306" s="41"/>
      <c r="Y306" s="41"/>
      <c r="Z306" s="41"/>
      <c r="AA306" s="41"/>
      <c r="AB306" s="41"/>
      <c r="AC306" s="41"/>
      <c r="AD306" s="41"/>
      <c r="AE306" s="41"/>
      <c r="AF306" s="41"/>
      <c r="AG306" s="41"/>
      <c r="AH306" s="41"/>
      <c r="AI306" s="41"/>
      <c r="AJ306" s="41"/>
      <c r="AK306" s="41"/>
      <c r="AL306" s="41"/>
      <c r="AM306" s="41"/>
      <c r="AN306" s="41"/>
      <c r="AO306" s="41"/>
      <c r="AP306" s="41"/>
      <c r="AQ306" s="41"/>
      <c r="AR306" s="41"/>
      <c r="AS306" s="41"/>
      <c r="AT306" s="41"/>
      <c r="AU306" s="41"/>
      <c r="AV306" s="41"/>
      <c r="AW306" s="41"/>
      <c r="AX306" s="41"/>
      <c r="AY306" s="41"/>
      <c r="AZ306" s="41"/>
      <c r="BA306" s="41"/>
      <c r="BB306" s="41"/>
      <c r="BC306" s="41"/>
      <c r="BD306" s="41"/>
      <c r="BE306" s="41"/>
      <c r="BF306" s="41"/>
      <c r="BG306" s="41"/>
      <c r="BH306" s="41"/>
      <c r="BI306" s="41"/>
      <c r="BJ306" s="41"/>
      <c r="BK306" s="41"/>
      <c r="BL306" s="41"/>
      <c r="BM306" s="41"/>
    </row>
    <row r="307" spans="1:65" s="44" customFormat="1" ht="15.75" x14ac:dyDescent="0.25">
      <c r="A307" s="40"/>
      <c r="B307" s="41"/>
      <c r="C307" s="41"/>
      <c r="D307" s="42"/>
      <c r="E307" s="41"/>
      <c r="F307" s="41"/>
      <c r="G307" s="41"/>
      <c r="H307" s="41"/>
      <c r="I307" s="41"/>
      <c r="J307" s="41"/>
      <c r="K307" s="41"/>
      <c r="L307" s="41"/>
      <c r="M307" s="41"/>
      <c r="N307" s="41"/>
      <c r="O307" s="41"/>
      <c r="P307" s="41"/>
      <c r="Q307" s="41"/>
      <c r="R307" s="41"/>
      <c r="S307" s="41"/>
      <c r="T307" s="41"/>
      <c r="U307" s="41"/>
      <c r="V307" s="41"/>
      <c r="W307" s="41"/>
      <c r="X307" s="41"/>
      <c r="Y307" s="41"/>
      <c r="Z307" s="41"/>
      <c r="AA307" s="41"/>
      <c r="AB307" s="41"/>
      <c r="AC307" s="41"/>
      <c r="AD307" s="41"/>
      <c r="AE307" s="41"/>
      <c r="AF307" s="41"/>
      <c r="AG307" s="41"/>
      <c r="AH307" s="41"/>
      <c r="AI307" s="41"/>
      <c r="AJ307" s="41"/>
      <c r="AK307" s="41"/>
      <c r="AL307" s="41"/>
      <c r="AM307" s="41"/>
      <c r="AN307" s="41"/>
      <c r="AO307" s="41"/>
      <c r="AP307" s="41"/>
      <c r="AQ307" s="41"/>
      <c r="AR307" s="41"/>
      <c r="AS307" s="41"/>
      <c r="AT307" s="41"/>
      <c r="AU307" s="41"/>
      <c r="AV307" s="41"/>
      <c r="AW307" s="41"/>
      <c r="AX307" s="41"/>
      <c r="AY307" s="41"/>
      <c r="AZ307" s="41"/>
      <c r="BA307" s="41"/>
      <c r="BB307" s="41"/>
      <c r="BC307" s="41"/>
      <c r="BD307" s="41"/>
      <c r="BE307" s="41"/>
      <c r="BF307" s="41"/>
      <c r="BG307" s="41"/>
      <c r="BH307" s="41"/>
      <c r="BI307" s="41"/>
      <c r="BJ307" s="41"/>
      <c r="BK307" s="41"/>
      <c r="BL307" s="41"/>
      <c r="BM307" s="41"/>
    </row>
    <row r="308" spans="1:65" s="44" customFormat="1" ht="15.75" x14ac:dyDescent="0.25">
      <c r="A308" s="40"/>
      <c r="B308" s="41"/>
      <c r="C308" s="41"/>
      <c r="D308" s="42"/>
      <c r="E308" s="41"/>
      <c r="F308" s="41"/>
      <c r="G308" s="41"/>
      <c r="H308" s="41"/>
      <c r="I308" s="41"/>
      <c r="J308" s="41"/>
      <c r="K308" s="41"/>
      <c r="L308" s="41"/>
      <c r="M308" s="41"/>
      <c r="N308" s="41"/>
      <c r="O308" s="41"/>
      <c r="P308" s="41"/>
      <c r="Q308" s="41"/>
      <c r="R308" s="41"/>
      <c r="S308" s="41"/>
      <c r="T308" s="41"/>
      <c r="U308" s="41"/>
      <c r="V308" s="41"/>
      <c r="W308" s="41"/>
      <c r="X308" s="41"/>
      <c r="Y308" s="41"/>
      <c r="Z308" s="41"/>
      <c r="AA308" s="41"/>
      <c r="AB308" s="41"/>
      <c r="AC308" s="41"/>
      <c r="AD308" s="41"/>
      <c r="AE308" s="41"/>
      <c r="AF308" s="41"/>
      <c r="AG308" s="41"/>
      <c r="AH308" s="41"/>
      <c r="AI308" s="41"/>
      <c r="AJ308" s="41"/>
      <c r="AK308" s="41"/>
      <c r="AL308" s="41"/>
      <c r="AM308" s="41"/>
      <c r="AN308" s="41"/>
      <c r="AO308" s="41"/>
      <c r="AP308" s="41"/>
      <c r="AQ308" s="41"/>
      <c r="AR308" s="41"/>
      <c r="AS308" s="41"/>
      <c r="AT308" s="41"/>
      <c r="AU308" s="41"/>
      <c r="AV308" s="41"/>
      <c r="AW308" s="41"/>
      <c r="AX308" s="41"/>
      <c r="AY308" s="41"/>
      <c r="AZ308" s="41"/>
      <c r="BA308" s="41"/>
      <c r="BB308" s="41"/>
      <c r="BC308" s="41"/>
      <c r="BD308" s="41"/>
      <c r="BE308" s="41"/>
      <c r="BF308" s="41"/>
      <c r="BG308" s="41"/>
      <c r="BH308" s="41"/>
      <c r="BI308" s="41"/>
      <c r="BJ308" s="41"/>
      <c r="BK308" s="41"/>
      <c r="BL308" s="41"/>
      <c r="BM308" s="41"/>
    </row>
    <row r="309" spans="1:65" s="44" customFormat="1" ht="15.75" x14ac:dyDescent="0.25">
      <c r="A309" s="40"/>
      <c r="B309" s="41"/>
      <c r="C309" s="41"/>
      <c r="D309" s="42"/>
      <c r="E309" s="41"/>
      <c r="F309" s="41"/>
      <c r="G309" s="41"/>
      <c r="H309" s="41"/>
      <c r="I309" s="41"/>
      <c r="J309" s="41"/>
      <c r="K309" s="41"/>
      <c r="L309" s="41"/>
      <c r="M309" s="41"/>
      <c r="N309" s="41"/>
      <c r="O309" s="41"/>
      <c r="P309" s="41"/>
      <c r="Q309" s="41"/>
      <c r="R309" s="41"/>
      <c r="S309" s="41"/>
      <c r="T309" s="41"/>
      <c r="U309" s="41"/>
      <c r="V309" s="41"/>
      <c r="W309" s="41"/>
      <c r="X309" s="41"/>
      <c r="Y309" s="41"/>
      <c r="Z309" s="41"/>
      <c r="AA309" s="41"/>
      <c r="AB309" s="41"/>
      <c r="AC309" s="41"/>
      <c r="AD309" s="41"/>
      <c r="AE309" s="41"/>
      <c r="AF309" s="41"/>
      <c r="AG309" s="41"/>
      <c r="AH309" s="41"/>
      <c r="AI309" s="41"/>
      <c r="AJ309" s="41"/>
      <c r="AK309" s="41"/>
      <c r="AL309" s="41"/>
      <c r="AM309" s="41"/>
      <c r="AN309" s="41"/>
      <c r="AO309" s="41"/>
      <c r="AP309" s="41"/>
      <c r="AQ309" s="41"/>
      <c r="AR309" s="41"/>
      <c r="AS309" s="41"/>
      <c r="AT309" s="41"/>
      <c r="AU309" s="41"/>
      <c r="AV309" s="41"/>
      <c r="AW309" s="41"/>
      <c r="AX309" s="41"/>
      <c r="AY309" s="41"/>
      <c r="AZ309" s="41"/>
      <c r="BA309" s="41"/>
      <c r="BB309" s="41"/>
      <c r="BC309" s="41"/>
      <c r="BD309" s="41"/>
      <c r="BE309" s="41"/>
      <c r="BF309" s="41"/>
      <c r="BG309" s="41"/>
      <c r="BH309" s="41"/>
      <c r="BI309" s="41"/>
      <c r="BJ309" s="41"/>
      <c r="BK309" s="41"/>
      <c r="BL309" s="41"/>
      <c r="BM309" s="41"/>
    </row>
    <row r="310" spans="1:65" s="44" customFormat="1" ht="15.75" x14ac:dyDescent="0.25">
      <c r="A310" s="40"/>
      <c r="B310" s="41"/>
      <c r="C310" s="41"/>
      <c r="D310" s="42"/>
      <c r="E310" s="41"/>
      <c r="F310" s="41"/>
      <c r="G310" s="41"/>
      <c r="H310" s="41"/>
      <c r="I310" s="41"/>
      <c r="J310" s="41"/>
      <c r="K310" s="41"/>
      <c r="L310" s="41"/>
      <c r="M310" s="41"/>
      <c r="N310" s="41"/>
      <c r="O310" s="41"/>
      <c r="P310" s="41"/>
      <c r="Q310" s="41"/>
      <c r="R310" s="41"/>
      <c r="S310" s="41"/>
      <c r="T310" s="41"/>
      <c r="U310" s="41"/>
      <c r="V310" s="41"/>
      <c r="W310" s="41"/>
      <c r="X310" s="41"/>
      <c r="Y310" s="41"/>
      <c r="Z310" s="41"/>
      <c r="AA310" s="41"/>
      <c r="AB310" s="41"/>
      <c r="AC310" s="41"/>
      <c r="AD310" s="41"/>
      <c r="AE310" s="41"/>
      <c r="AF310" s="41"/>
      <c r="AG310" s="41"/>
      <c r="AH310" s="41"/>
      <c r="AI310" s="41"/>
      <c r="AJ310" s="41"/>
      <c r="AK310" s="41"/>
      <c r="AL310" s="41"/>
      <c r="AM310" s="41"/>
      <c r="AN310" s="41"/>
      <c r="AO310" s="41"/>
      <c r="AP310" s="41"/>
      <c r="AQ310" s="41"/>
      <c r="AR310" s="41"/>
      <c r="AS310" s="41"/>
      <c r="AT310" s="41"/>
      <c r="AU310" s="41"/>
      <c r="AV310" s="41"/>
      <c r="AW310" s="41"/>
      <c r="AX310" s="41"/>
      <c r="AY310" s="41"/>
      <c r="AZ310" s="41"/>
      <c r="BA310" s="41"/>
      <c r="BB310" s="41"/>
      <c r="BC310" s="41"/>
      <c r="BD310" s="41"/>
      <c r="BE310" s="41"/>
      <c r="BF310" s="41"/>
      <c r="BG310" s="41"/>
      <c r="BH310" s="41"/>
      <c r="BI310" s="41"/>
      <c r="BJ310" s="41"/>
      <c r="BK310" s="41"/>
      <c r="BL310" s="41"/>
      <c r="BM310" s="41"/>
    </row>
    <row r="311" spans="1:65" s="44" customFormat="1" ht="15.75" x14ac:dyDescent="0.25">
      <c r="A311" s="40"/>
      <c r="B311" s="41"/>
      <c r="C311" s="41"/>
      <c r="D311" s="42"/>
      <c r="E311" s="41"/>
      <c r="F311" s="41"/>
      <c r="G311" s="41"/>
      <c r="H311" s="41"/>
      <c r="I311" s="41"/>
      <c r="J311" s="41"/>
      <c r="K311" s="41"/>
      <c r="L311" s="41"/>
      <c r="M311" s="41"/>
      <c r="N311" s="41"/>
      <c r="O311" s="41"/>
      <c r="P311" s="41"/>
      <c r="Q311" s="41"/>
      <c r="R311" s="41"/>
      <c r="S311" s="41"/>
      <c r="T311" s="41"/>
      <c r="U311" s="41"/>
      <c r="V311" s="41"/>
      <c r="W311" s="41"/>
      <c r="X311" s="41"/>
      <c r="Y311" s="41"/>
      <c r="Z311" s="41"/>
      <c r="AA311" s="41"/>
      <c r="AB311" s="41"/>
      <c r="AC311" s="41"/>
      <c r="AD311" s="41"/>
      <c r="AE311" s="41"/>
      <c r="AF311" s="41"/>
      <c r="AG311" s="41"/>
      <c r="AH311" s="41"/>
      <c r="AI311" s="41"/>
      <c r="AJ311" s="41"/>
      <c r="AK311" s="41"/>
      <c r="AL311" s="41"/>
      <c r="AM311" s="41"/>
      <c r="AN311" s="41"/>
      <c r="AO311" s="41"/>
      <c r="AP311" s="41"/>
      <c r="AQ311" s="41"/>
      <c r="AR311" s="41"/>
      <c r="AS311" s="41"/>
      <c r="AT311" s="41"/>
      <c r="AU311" s="41"/>
      <c r="AV311" s="41"/>
      <c r="AW311" s="41"/>
      <c r="AX311" s="41"/>
      <c r="AY311" s="41"/>
      <c r="AZ311" s="41"/>
      <c r="BA311" s="41"/>
      <c r="BB311" s="41"/>
      <c r="BC311" s="41"/>
      <c r="BD311" s="41"/>
      <c r="BE311" s="41"/>
      <c r="BF311" s="41"/>
      <c r="BG311" s="41"/>
      <c r="BH311" s="41"/>
      <c r="BI311" s="41"/>
      <c r="BJ311" s="41"/>
      <c r="BK311" s="41"/>
      <c r="BL311" s="41"/>
      <c r="BM311" s="41"/>
    </row>
    <row r="312" spans="1:65" s="44" customFormat="1" ht="15.75" x14ac:dyDescent="0.25">
      <c r="A312" s="40"/>
      <c r="B312" s="41"/>
      <c r="C312" s="41"/>
      <c r="D312" s="42"/>
      <c r="E312" s="41"/>
      <c r="F312" s="41"/>
      <c r="G312" s="41"/>
      <c r="H312" s="41"/>
      <c r="I312" s="41"/>
      <c r="J312" s="41"/>
      <c r="K312" s="41"/>
      <c r="L312" s="41"/>
      <c r="M312" s="41"/>
      <c r="N312" s="41"/>
      <c r="O312" s="41"/>
      <c r="P312" s="41"/>
      <c r="Q312" s="41"/>
      <c r="R312" s="41"/>
      <c r="S312" s="41"/>
      <c r="T312" s="41"/>
      <c r="U312" s="41"/>
      <c r="V312" s="41"/>
      <c r="W312" s="41"/>
      <c r="X312" s="41"/>
      <c r="Y312" s="41"/>
      <c r="Z312" s="41"/>
      <c r="AA312" s="41"/>
      <c r="AB312" s="41"/>
      <c r="AC312" s="41"/>
      <c r="AD312" s="41"/>
      <c r="AE312" s="41"/>
      <c r="AF312" s="41"/>
      <c r="AG312" s="41"/>
      <c r="AH312" s="41"/>
      <c r="AI312" s="41"/>
      <c r="AJ312" s="41"/>
      <c r="AK312" s="41"/>
      <c r="AL312" s="41"/>
      <c r="AM312" s="41"/>
      <c r="AN312" s="41"/>
      <c r="AO312" s="41"/>
      <c r="AP312" s="41"/>
      <c r="AQ312" s="41"/>
      <c r="AR312" s="41"/>
      <c r="AS312" s="41"/>
      <c r="AT312" s="41"/>
      <c r="AU312" s="41"/>
      <c r="AV312" s="41"/>
      <c r="AW312" s="41"/>
      <c r="AX312" s="41"/>
      <c r="AY312" s="41"/>
      <c r="AZ312" s="41"/>
      <c r="BA312" s="41"/>
      <c r="BB312" s="41"/>
      <c r="BC312" s="41"/>
      <c r="BD312" s="41"/>
      <c r="BE312" s="41"/>
      <c r="BF312" s="41"/>
      <c r="BG312" s="41"/>
      <c r="BH312" s="41"/>
      <c r="BI312" s="41"/>
      <c r="BJ312" s="41"/>
      <c r="BK312" s="41"/>
      <c r="BL312" s="41"/>
      <c r="BM312" s="41"/>
    </row>
    <row r="313" spans="1:65" s="44" customFormat="1" ht="15.75" x14ac:dyDescent="0.25">
      <c r="A313" s="40"/>
      <c r="B313" s="41"/>
      <c r="C313" s="41"/>
      <c r="D313" s="42"/>
      <c r="E313" s="41"/>
      <c r="F313" s="41"/>
      <c r="G313" s="41"/>
      <c r="H313" s="41"/>
      <c r="I313" s="41"/>
      <c r="J313" s="41"/>
      <c r="K313" s="41"/>
      <c r="L313" s="41"/>
      <c r="M313" s="41"/>
      <c r="N313" s="41"/>
      <c r="O313" s="41"/>
      <c r="P313" s="41"/>
      <c r="Q313" s="41"/>
      <c r="R313" s="41"/>
      <c r="S313" s="41"/>
      <c r="T313" s="41"/>
      <c r="U313" s="41"/>
      <c r="V313" s="41"/>
      <c r="W313" s="41"/>
      <c r="X313" s="41"/>
      <c r="Y313" s="41"/>
      <c r="Z313" s="41"/>
      <c r="AA313" s="41"/>
      <c r="AB313" s="41"/>
      <c r="AC313" s="41"/>
      <c r="AD313" s="41"/>
      <c r="AE313" s="41"/>
      <c r="AF313" s="41"/>
      <c r="AG313" s="41"/>
      <c r="AH313" s="41"/>
      <c r="AI313" s="41"/>
      <c r="AJ313" s="41"/>
      <c r="AK313" s="41"/>
      <c r="AL313" s="41"/>
      <c r="AM313" s="41"/>
      <c r="AN313" s="41"/>
      <c r="AO313" s="41"/>
      <c r="AP313" s="41"/>
      <c r="AQ313" s="41"/>
      <c r="AR313" s="41"/>
      <c r="AS313" s="41"/>
      <c r="AT313" s="41"/>
      <c r="AU313" s="41"/>
      <c r="AV313" s="41"/>
      <c r="AW313" s="41"/>
      <c r="AX313" s="41"/>
      <c r="AY313" s="41"/>
      <c r="AZ313" s="41"/>
      <c r="BA313" s="41"/>
      <c r="BB313" s="41"/>
      <c r="BC313" s="41"/>
      <c r="BD313" s="41"/>
      <c r="BE313" s="41"/>
      <c r="BF313" s="41"/>
      <c r="BG313" s="41"/>
      <c r="BH313" s="41"/>
      <c r="BI313" s="41"/>
      <c r="BJ313" s="41"/>
      <c r="BK313" s="41"/>
      <c r="BL313" s="41"/>
      <c r="BM313" s="41"/>
    </row>
    <row r="314" spans="1:65" s="44" customFormat="1" ht="15.75" x14ac:dyDescent="0.25">
      <c r="A314" s="56"/>
      <c r="B314" s="57"/>
      <c r="C314" s="57"/>
      <c r="D314" s="42"/>
      <c r="E314" s="57"/>
      <c r="F314" s="57"/>
      <c r="G314" s="57"/>
      <c r="H314" s="57"/>
      <c r="I314" s="57"/>
      <c r="J314" s="57"/>
      <c r="K314" s="66"/>
      <c r="L314" s="66"/>
      <c r="M314" s="66"/>
      <c r="N314" s="66"/>
      <c r="O314" s="66"/>
      <c r="P314" s="66"/>
      <c r="Q314" s="66"/>
      <c r="R314" s="66"/>
      <c r="S314" s="66"/>
      <c r="T314" s="66"/>
      <c r="U314" s="66"/>
      <c r="V314" s="66"/>
      <c r="W314" s="66"/>
      <c r="X314" s="66"/>
      <c r="Y314" s="66"/>
      <c r="Z314" s="66"/>
      <c r="AA314" s="66"/>
      <c r="AB314" s="66"/>
      <c r="AC314" s="66"/>
      <c r="AD314" s="66"/>
      <c r="AE314" s="66"/>
      <c r="AF314" s="66"/>
      <c r="AG314" s="66"/>
      <c r="AH314" s="66"/>
      <c r="AI314" s="66"/>
      <c r="AJ314" s="66"/>
      <c r="AK314" s="66"/>
      <c r="AL314" s="66"/>
      <c r="AM314" s="66"/>
      <c r="AN314" s="66"/>
      <c r="AO314" s="66"/>
      <c r="AP314" s="66"/>
      <c r="AQ314" s="66"/>
      <c r="AR314" s="66"/>
      <c r="AS314" s="66"/>
      <c r="AT314" s="66"/>
      <c r="AU314" s="66"/>
      <c r="AV314" s="66"/>
      <c r="AW314" s="66"/>
      <c r="AX314" s="66"/>
      <c r="AY314" s="66"/>
      <c r="AZ314" s="66"/>
      <c r="BA314" s="66"/>
      <c r="BB314" s="66"/>
      <c r="BC314" s="66"/>
      <c r="BD314" s="66"/>
      <c r="BE314" s="66"/>
      <c r="BF314" s="66"/>
      <c r="BG314" s="66"/>
      <c r="BH314" s="66"/>
      <c r="BI314" s="66"/>
      <c r="BJ314" s="66"/>
      <c r="BK314" s="66"/>
      <c r="BL314" s="66"/>
      <c r="BM314" s="66"/>
    </row>
    <row r="315" spans="1:65" s="44" customFormat="1" ht="15.75" x14ac:dyDescent="0.25">
      <c r="A315" s="56"/>
      <c r="B315" s="57"/>
      <c r="C315" s="57"/>
      <c r="D315" s="42"/>
      <c r="E315" s="57"/>
      <c r="F315" s="57"/>
      <c r="G315" s="57"/>
      <c r="H315" s="57"/>
      <c r="I315" s="57"/>
      <c r="J315" s="57"/>
      <c r="K315" s="66"/>
      <c r="L315" s="66"/>
      <c r="M315" s="66"/>
      <c r="N315" s="66"/>
      <c r="O315" s="66"/>
      <c r="P315" s="66"/>
      <c r="Q315" s="66"/>
      <c r="R315" s="66"/>
      <c r="S315" s="66"/>
      <c r="T315" s="66"/>
      <c r="U315" s="66"/>
      <c r="V315" s="66"/>
      <c r="W315" s="66"/>
      <c r="X315" s="66"/>
      <c r="Y315" s="66"/>
      <c r="Z315" s="66"/>
      <c r="AA315" s="66"/>
      <c r="AB315" s="66"/>
      <c r="AC315" s="66"/>
      <c r="AD315" s="66"/>
      <c r="AE315" s="66"/>
      <c r="AF315" s="66"/>
      <c r="AG315" s="66"/>
      <c r="AH315" s="66"/>
      <c r="AI315" s="66"/>
      <c r="AJ315" s="66"/>
      <c r="AK315" s="66"/>
      <c r="AL315" s="66"/>
      <c r="AM315" s="66"/>
      <c r="AN315" s="66"/>
      <c r="AO315" s="66"/>
      <c r="AP315" s="66"/>
      <c r="AQ315" s="66"/>
      <c r="AR315" s="66"/>
      <c r="AS315" s="66"/>
      <c r="AT315" s="66"/>
      <c r="AU315" s="66"/>
      <c r="AV315" s="66"/>
      <c r="AW315" s="66"/>
      <c r="AX315" s="66"/>
      <c r="AY315" s="66"/>
      <c r="AZ315" s="66"/>
      <c r="BA315" s="66"/>
      <c r="BB315" s="66"/>
      <c r="BC315" s="66"/>
      <c r="BD315" s="66"/>
      <c r="BE315" s="66"/>
      <c r="BF315" s="66"/>
      <c r="BG315" s="66"/>
      <c r="BH315" s="66"/>
      <c r="BI315" s="66"/>
      <c r="BJ315" s="66"/>
      <c r="BK315" s="66"/>
      <c r="BL315" s="66"/>
      <c r="BM315" s="66"/>
    </row>
  </sheetData>
  <mergeCells count="7">
    <mergeCell ref="A1:D1"/>
    <mergeCell ref="E1:BM1"/>
    <mergeCell ref="A2:J2"/>
    <mergeCell ref="K2:M2"/>
    <mergeCell ref="N2:O2"/>
    <mergeCell ref="P2:AI2"/>
    <mergeCell ref="AJ2:BM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U29" sqref="U29"/>
    </sheetView>
  </sheetViews>
  <sheetFormatPr defaultRowHeight="15" x14ac:dyDescent="0.2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6:M20"/>
  <sheetViews>
    <sheetView topLeftCell="A7" workbookViewId="0">
      <selection activeCell="M17" sqref="M17"/>
    </sheetView>
  </sheetViews>
  <sheetFormatPr defaultRowHeight="15" x14ac:dyDescent="0.25"/>
  <cols>
    <col min="6" max="6" width="24.5703125" customWidth="1"/>
    <col min="7" max="7" width="12.5703125" bestFit="1" customWidth="1"/>
    <col min="8" max="8" width="52" customWidth="1"/>
    <col min="9" max="9" width="29.28515625" customWidth="1"/>
  </cols>
  <sheetData>
    <row r="6" spans="6:13" x14ac:dyDescent="0.25">
      <c r="F6" s="69" t="s">
        <v>153</v>
      </c>
      <c r="G6" s="69" t="s">
        <v>352</v>
      </c>
      <c r="H6" s="69" t="s">
        <v>121</v>
      </c>
      <c r="I6" s="69" t="s">
        <v>355</v>
      </c>
    </row>
    <row r="7" spans="6:13" ht="30" x14ac:dyDescent="0.25">
      <c r="F7" s="70" t="s">
        <v>353</v>
      </c>
      <c r="G7" s="71">
        <v>5500</v>
      </c>
      <c r="H7" s="72" t="s">
        <v>354</v>
      </c>
      <c r="I7" s="70" t="s">
        <v>356</v>
      </c>
      <c r="M7">
        <v>5500</v>
      </c>
    </row>
    <row r="8" spans="6:13" ht="30" x14ac:dyDescent="0.25">
      <c r="F8" s="70" t="s">
        <v>353</v>
      </c>
      <c r="G8" s="71">
        <v>1000</v>
      </c>
      <c r="H8" s="72" t="s">
        <v>354</v>
      </c>
      <c r="I8" s="70" t="s">
        <v>357</v>
      </c>
    </row>
    <row r="9" spans="6:13" ht="60" x14ac:dyDescent="0.25">
      <c r="F9" s="70" t="s">
        <v>119</v>
      </c>
      <c r="G9" s="71">
        <v>14000</v>
      </c>
      <c r="H9" s="72" t="s">
        <v>358</v>
      </c>
      <c r="I9" s="70" t="s">
        <v>359</v>
      </c>
    </row>
    <row r="10" spans="6:13" ht="240" x14ac:dyDescent="0.25">
      <c r="F10" s="70" t="s">
        <v>120</v>
      </c>
      <c r="G10" s="71">
        <v>75000</v>
      </c>
      <c r="H10" s="72" t="s">
        <v>361</v>
      </c>
      <c r="I10" s="70" t="s">
        <v>360</v>
      </c>
    </row>
    <row r="11" spans="6:13" ht="30" x14ac:dyDescent="0.25">
      <c r="F11" s="72" t="s">
        <v>362</v>
      </c>
      <c r="G11" s="71">
        <v>50000</v>
      </c>
      <c r="H11" s="72" t="s">
        <v>364</v>
      </c>
      <c r="I11" s="70" t="s">
        <v>190</v>
      </c>
    </row>
    <row r="12" spans="6:13" ht="30" x14ac:dyDescent="0.25">
      <c r="F12" s="70" t="s">
        <v>369</v>
      </c>
      <c r="G12" s="71">
        <v>5000</v>
      </c>
      <c r="H12" s="70" t="s">
        <v>370</v>
      </c>
      <c r="I12" s="72" t="s">
        <v>368</v>
      </c>
      <c r="M12">
        <v>6500</v>
      </c>
    </row>
    <row r="13" spans="6:13" ht="60" x14ac:dyDescent="0.25">
      <c r="F13" s="70" t="s">
        <v>430</v>
      </c>
      <c r="G13" s="71">
        <v>12500</v>
      </c>
      <c r="H13" s="72" t="s">
        <v>365</v>
      </c>
      <c r="I13" s="70" t="s">
        <v>363</v>
      </c>
    </row>
    <row r="14" spans="6:13" ht="45" x14ac:dyDescent="0.25">
      <c r="F14" s="73" t="s">
        <v>367</v>
      </c>
      <c r="G14" s="67">
        <v>87000</v>
      </c>
      <c r="H14" s="72" t="s">
        <v>375</v>
      </c>
      <c r="I14" s="73" t="s">
        <v>366</v>
      </c>
    </row>
    <row r="15" spans="6:13" ht="45" x14ac:dyDescent="0.25">
      <c r="F15" s="75" t="s">
        <v>371</v>
      </c>
      <c r="G15" s="76">
        <v>3000</v>
      </c>
      <c r="H15" s="68" t="s">
        <v>374</v>
      </c>
      <c r="I15" s="70" t="s">
        <v>373</v>
      </c>
    </row>
    <row r="18" spans="6:7" x14ac:dyDescent="0.25">
      <c r="G18" s="74">
        <f>SUM(G7:G15)</f>
        <v>253000</v>
      </c>
    </row>
    <row r="20" spans="6:7" x14ac:dyDescent="0.25">
      <c r="F20" t="s">
        <v>372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90" zoomScaleNormal="90" workbookViewId="0">
      <selection activeCell="AB2" sqref="AB2"/>
    </sheetView>
  </sheetViews>
  <sheetFormatPr defaultRowHeight="15" x14ac:dyDescent="0.25"/>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5:J27"/>
  <sheetViews>
    <sheetView topLeftCell="A2" workbookViewId="0">
      <selection activeCell="I27" sqref="I27"/>
    </sheetView>
  </sheetViews>
  <sheetFormatPr defaultRowHeight="15" x14ac:dyDescent="0.25"/>
  <cols>
    <col min="5" max="5" width="12.85546875" customWidth="1"/>
    <col min="6" max="6" width="13.42578125" customWidth="1"/>
    <col min="9" max="9" width="56" customWidth="1"/>
    <col min="10" max="10" width="35.140625" customWidth="1"/>
  </cols>
  <sheetData>
    <row r="5" spans="4:10" ht="19.5" thickBot="1" x14ac:dyDescent="0.3">
      <c r="D5" s="143" t="s">
        <v>123</v>
      </c>
      <c r="E5" s="143"/>
      <c r="F5" s="143"/>
      <c r="G5" s="143"/>
      <c r="H5" s="143"/>
      <c r="I5" s="143"/>
      <c r="J5" s="143"/>
    </row>
    <row r="6" spans="4:10" ht="30.75" thickBot="1" x14ac:dyDescent="0.3">
      <c r="D6" s="20" t="s">
        <v>124</v>
      </c>
      <c r="E6" s="21" t="s">
        <v>125</v>
      </c>
      <c r="F6" s="21" t="s">
        <v>126</v>
      </c>
      <c r="G6" s="21" t="s">
        <v>127</v>
      </c>
      <c r="H6" s="21" t="s">
        <v>128</v>
      </c>
      <c r="I6" s="21" t="s">
        <v>129</v>
      </c>
      <c r="J6" s="21" t="s">
        <v>130</v>
      </c>
    </row>
    <row r="7" spans="4:10" ht="15.75" thickBot="1" x14ac:dyDescent="0.3">
      <c r="D7" s="14">
        <v>42095</v>
      </c>
      <c r="E7" s="15">
        <v>81</v>
      </c>
      <c r="F7" s="15">
        <v>1</v>
      </c>
      <c r="G7" s="15">
        <v>1</v>
      </c>
      <c r="H7" s="16">
        <v>2000</v>
      </c>
      <c r="I7" s="15"/>
      <c r="J7" s="15" t="s">
        <v>113</v>
      </c>
    </row>
    <row r="8" spans="4:10" ht="15.75" thickBot="1" x14ac:dyDescent="0.3">
      <c r="D8" s="14">
        <v>42248</v>
      </c>
      <c r="E8" s="15">
        <v>32</v>
      </c>
      <c r="F8" s="15">
        <v>2</v>
      </c>
      <c r="G8" s="15">
        <v>2</v>
      </c>
      <c r="H8" s="16">
        <v>1200</v>
      </c>
      <c r="I8" s="15"/>
      <c r="J8" s="15" t="s">
        <v>113</v>
      </c>
    </row>
    <row r="9" spans="4:10" ht="15.75" thickBot="1" x14ac:dyDescent="0.3">
      <c r="D9" s="14">
        <v>42461</v>
      </c>
      <c r="E9" s="15">
        <v>101</v>
      </c>
      <c r="F9" s="15">
        <v>3</v>
      </c>
      <c r="G9" s="15">
        <v>3</v>
      </c>
      <c r="H9" s="16">
        <v>1500</v>
      </c>
      <c r="I9" s="15"/>
      <c r="J9" s="15" t="s">
        <v>113</v>
      </c>
    </row>
    <row r="10" spans="4:10" ht="15.75" thickBot="1" x14ac:dyDescent="0.3">
      <c r="D10" s="14">
        <v>42614</v>
      </c>
      <c r="E10" s="15">
        <v>52</v>
      </c>
      <c r="F10" s="15">
        <v>3</v>
      </c>
      <c r="G10" s="15">
        <v>3</v>
      </c>
      <c r="H10" s="16">
        <v>2000</v>
      </c>
      <c r="I10" s="15"/>
      <c r="J10" s="15" t="s">
        <v>113</v>
      </c>
    </row>
    <row r="11" spans="4:10" ht="15.75" thickBot="1" x14ac:dyDescent="0.3">
      <c r="D11" s="14">
        <v>42826</v>
      </c>
      <c r="E11" s="15">
        <v>118</v>
      </c>
      <c r="F11" s="15">
        <v>5</v>
      </c>
      <c r="G11" s="15">
        <v>5</v>
      </c>
      <c r="H11" s="16">
        <v>4800</v>
      </c>
      <c r="I11" s="15"/>
      <c r="J11" s="15" t="s">
        <v>131</v>
      </c>
    </row>
    <row r="12" spans="4:10" ht="30.75" thickBot="1" x14ac:dyDescent="0.3">
      <c r="D12" s="14">
        <v>42979</v>
      </c>
      <c r="E12" s="15">
        <v>81</v>
      </c>
      <c r="F12" s="15">
        <v>7</v>
      </c>
      <c r="G12" s="15">
        <v>6.5</v>
      </c>
      <c r="H12" s="16">
        <v>4500</v>
      </c>
      <c r="I12" s="15"/>
      <c r="J12" s="15" t="s">
        <v>132</v>
      </c>
    </row>
    <row r="13" spans="4:10" ht="30.75" thickBot="1" x14ac:dyDescent="0.3">
      <c r="D13" s="14">
        <v>43191</v>
      </c>
      <c r="E13" s="15">
        <v>191</v>
      </c>
      <c r="F13" s="15">
        <v>8</v>
      </c>
      <c r="G13" s="15">
        <v>7</v>
      </c>
      <c r="H13" s="16">
        <v>5100</v>
      </c>
      <c r="I13" s="15" t="s">
        <v>133</v>
      </c>
      <c r="J13" s="15" t="s">
        <v>134</v>
      </c>
    </row>
    <row r="14" spans="4:10" ht="30.75" thickBot="1" x14ac:dyDescent="0.3">
      <c r="D14" s="14">
        <v>43344</v>
      </c>
      <c r="E14" s="15">
        <v>93</v>
      </c>
      <c r="F14" s="15">
        <v>8</v>
      </c>
      <c r="G14" s="15">
        <v>7</v>
      </c>
      <c r="H14" s="16">
        <v>4000</v>
      </c>
      <c r="I14" s="15" t="s">
        <v>135</v>
      </c>
      <c r="J14" s="15" t="s">
        <v>134</v>
      </c>
    </row>
    <row r="15" spans="4:10" ht="30.75" thickBot="1" x14ac:dyDescent="0.3">
      <c r="D15" s="14">
        <v>43556</v>
      </c>
      <c r="E15" s="15">
        <v>232</v>
      </c>
      <c r="F15" s="15">
        <v>9</v>
      </c>
      <c r="G15" s="15">
        <v>8</v>
      </c>
      <c r="H15" s="16">
        <v>5600</v>
      </c>
      <c r="I15" s="15" t="s">
        <v>136</v>
      </c>
      <c r="J15" s="15" t="s">
        <v>137</v>
      </c>
    </row>
    <row r="16" spans="4:10" x14ac:dyDescent="0.25">
      <c r="D16" s="150">
        <v>43709</v>
      </c>
      <c r="E16" s="152">
        <v>167</v>
      </c>
      <c r="F16" s="152">
        <v>11</v>
      </c>
      <c r="G16" s="152">
        <v>10</v>
      </c>
      <c r="H16" s="154">
        <v>3345</v>
      </c>
      <c r="I16" s="17" t="s">
        <v>138</v>
      </c>
      <c r="J16" s="152" t="s">
        <v>137</v>
      </c>
    </row>
    <row r="17" spans="4:10" ht="15.75" thickBot="1" x14ac:dyDescent="0.3">
      <c r="D17" s="151"/>
      <c r="E17" s="153"/>
      <c r="F17" s="153"/>
      <c r="G17" s="153"/>
      <c r="H17" s="155"/>
      <c r="I17" s="15" t="s">
        <v>139</v>
      </c>
      <c r="J17" s="153"/>
    </row>
    <row r="18" spans="4:10" ht="45.75" thickBot="1" x14ac:dyDescent="0.3">
      <c r="D18" s="14">
        <v>44287</v>
      </c>
      <c r="E18" s="15">
        <v>215</v>
      </c>
      <c r="F18" s="15">
        <v>8</v>
      </c>
      <c r="G18" s="15">
        <v>10</v>
      </c>
      <c r="H18" s="16">
        <v>6960</v>
      </c>
      <c r="I18" s="15" t="s">
        <v>140</v>
      </c>
      <c r="J18" s="15" t="s">
        <v>137</v>
      </c>
    </row>
    <row r="19" spans="4:10" x14ac:dyDescent="0.25">
      <c r="D19" s="144">
        <v>44440</v>
      </c>
      <c r="E19" s="146">
        <v>173</v>
      </c>
      <c r="F19" s="146">
        <v>9</v>
      </c>
      <c r="G19" s="146">
        <v>10.5</v>
      </c>
      <c r="H19" s="22"/>
      <c r="I19" s="148" t="s">
        <v>141</v>
      </c>
      <c r="J19" s="146" t="s">
        <v>137</v>
      </c>
    </row>
    <row r="20" spans="4:10" ht="48.75" customHeight="1" thickBot="1" x14ac:dyDescent="0.3">
      <c r="D20" s="145"/>
      <c r="E20" s="147"/>
      <c r="F20" s="147"/>
      <c r="G20" s="147"/>
      <c r="H20" s="23">
        <v>7605</v>
      </c>
      <c r="I20" s="149"/>
      <c r="J20" s="147"/>
    </row>
    <row r="21" spans="4:10" ht="66.75" customHeight="1" thickBot="1" x14ac:dyDescent="0.3">
      <c r="D21" s="24">
        <v>44652</v>
      </c>
      <c r="E21" s="25">
        <v>180</v>
      </c>
      <c r="F21" s="25" t="s">
        <v>142</v>
      </c>
      <c r="G21" s="25">
        <v>9</v>
      </c>
      <c r="H21" s="23">
        <v>7860</v>
      </c>
      <c r="I21" s="26" t="s">
        <v>143</v>
      </c>
      <c r="J21" s="25" t="s">
        <v>137</v>
      </c>
    </row>
    <row r="22" spans="4:10" x14ac:dyDescent="0.25">
      <c r="D22" s="18"/>
    </row>
    <row r="25" spans="4:10" x14ac:dyDescent="0.25">
      <c r="D25" t="s">
        <v>144</v>
      </c>
    </row>
    <row r="27" spans="4:10" x14ac:dyDescent="0.25">
      <c r="E27">
        <f>SUM(E19:E21)</f>
        <v>353</v>
      </c>
      <c r="F27" s="5">
        <v>16</v>
      </c>
      <c r="G27" s="5">
        <f t="shared" ref="G27" si="0">SUM(G19:G21)</f>
        <v>19.5</v>
      </c>
      <c r="H27" s="5">
        <f>SUM(H19:H21)</f>
        <v>15465</v>
      </c>
      <c r="I27" s="5" t="s">
        <v>145</v>
      </c>
    </row>
  </sheetData>
  <mergeCells count="13">
    <mergeCell ref="D5:J5"/>
    <mergeCell ref="D19:D20"/>
    <mergeCell ref="E19:E20"/>
    <mergeCell ref="F19:F20"/>
    <mergeCell ref="G19:G20"/>
    <mergeCell ref="I19:I20"/>
    <mergeCell ref="J19:J20"/>
    <mergeCell ref="D16:D17"/>
    <mergeCell ref="E16:E17"/>
    <mergeCell ref="F16:F17"/>
    <mergeCell ref="G16:G17"/>
    <mergeCell ref="H16:H17"/>
    <mergeCell ref="J16:J1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Temperature</vt:lpstr>
      <vt:lpstr>Education and Outreach</vt:lpstr>
      <vt:lpstr>City Match Summary</vt:lpstr>
      <vt:lpstr>Local Article Examples JV</vt:lpstr>
      <vt:lpstr>Activity Summary</vt:lpstr>
      <vt:lpstr>Stream Smart Posts</vt:lpstr>
      <vt:lpstr>Funding Leveraged</vt:lpstr>
      <vt:lpstr>Planting Map</vt:lpstr>
      <vt:lpstr>Clean Up Statistics</vt:lpstr>
      <vt:lpstr>BCRI Article and Issue Paper  </vt:lpstr>
      <vt:lpstr>Salmonwatch Summary Fall 2021</vt:lpstr>
      <vt:lpstr>Hot Spot Map</vt:lpstr>
      <vt:lpstr>Location of Hot Spots 21-22</vt:lpstr>
      <vt:lpstr>Pollinator Planting Sites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Stabach</dc:creator>
  <cp:lastModifiedBy>Greg Stabach</cp:lastModifiedBy>
  <dcterms:created xsi:type="dcterms:W3CDTF">2021-09-08T15:39:05Z</dcterms:created>
  <dcterms:modified xsi:type="dcterms:W3CDTF">2022-10-31T15:20:49Z</dcterms:modified>
</cp:coreProperties>
</file>